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ur/Documents/5fish.ru/"/>
    </mc:Choice>
  </mc:AlternateContent>
  <xr:revisionPtr revIDLastSave="0" documentId="13_ncr:1_{CAC10E60-A99E-8043-84F5-B1A72F5A2E33}" xr6:coauthVersionLast="47" xr6:coauthVersionMax="47" xr10:uidLastSave="{00000000-0000-0000-0000-000000000000}"/>
  <bookViews>
    <workbookView xWindow="120" yWindow="-24280" windowWidth="29240" windowHeight="22460" activeTab="7" xr2:uid="{263E8B22-A3C3-2040-9044-664836738737}"/>
  </bookViews>
  <sheets>
    <sheet name="Рыба" sheetId="1" r:id="rId1"/>
    <sheet name="Филе" sheetId="2" r:id="rId2"/>
    <sheet name="Стейки" sheetId="3" r:id="rId3"/>
    <sheet name="Морепродукты" sheetId="4" r:id="rId4"/>
    <sheet name="Икра" sheetId="5" r:id="rId5"/>
    <sheet name="Консервы" sheetId="6" r:id="rId6"/>
    <sheet name="Готовая продукция" sheetId="7" r:id="rId7"/>
    <sheet name="Полуфабрикаты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3" i="8"/>
  <c r="F4" i="7"/>
  <c r="F5" i="7"/>
  <c r="F6" i="7"/>
  <c r="F7" i="7"/>
  <c r="F8" i="7"/>
  <c r="F9" i="7"/>
  <c r="F10" i="7"/>
  <c r="E4" i="7"/>
  <c r="E5" i="7"/>
  <c r="E6" i="7"/>
  <c r="E7" i="7"/>
  <c r="E8" i="7"/>
  <c r="E9" i="7"/>
  <c r="E10" i="7"/>
  <c r="F3" i="7"/>
  <c r="E3" i="7"/>
  <c r="E4" i="6"/>
  <c r="F4" i="6"/>
  <c r="E5" i="6"/>
  <c r="F5" i="6"/>
  <c r="E6" i="6"/>
  <c r="F6" i="6"/>
  <c r="E7" i="6"/>
  <c r="F7" i="6"/>
  <c r="E8" i="6"/>
  <c r="F8" i="6"/>
  <c r="E9" i="6"/>
  <c r="F9" i="6"/>
  <c r="E3" i="6"/>
  <c r="F3" i="6"/>
  <c r="F4" i="5"/>
  <c r="F5" i="5"/>
  <c r="E4" i="5"/>
  <c r="E5" i="5"/>
  <c r="F3" i="5"/>
  <c r="E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F3" i="4"/>
  <c r="E3" i="4"/>
  <c r="F4" i="3"/>
  <c r="F5" i="3"/>
  <c r="F6" i="3"/>
  <c r="F7" i="3"/>
  <c r="E4" i="3"/>
  <c r="E5" i="3"/>
  <c r="E6" i="3"/>
  <c r="E7" i="3"/>
  <c r="F3" i="3"/>
  <c r="E3" i="3"/>
  <c r="E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F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3" i="1"/>
</calcChain>
</file>

<file path=xl/sharedStrings.xml><?xml version="1.0" encoding="utf-8"?>
<sst xmlns="http://schemas.openxmlformats.org/spreadsheetml/2006/main" count="364" uniqueCount="245">
  <si>
    <t>#</t>
  </si>
  <si>
    <t>Наменование</t>
  </si>
  <si>
    <t>Ссылка на товар</t>
  </si>
  <si>
    <t>https://5fish.ru/item/102.html</t>
  </si>
  <si>
    <t>https://5fish.ru/item/103.html</t>
  </si>
  <si>
    <t>https://5fish.ru/item/105.html</t>
  </si>
  <si>
    <t>https://5fish.ru/item/106.html</t>
  </si>
  <si>
    <t>https://5fish.ru/item/54.html</t>
  </si>
  <si>
    <t>https://5fish.ru/item/losos-atlantichesky-semga.html</t>
  </si>
  <si>
    <t>https://5fish.ru/item/2.html</t>
  </si>
  <si>
    <t>https://5fish.ru/item/11.html</t>
  </si>
  <si>
    <t>https://5fish.ru/item/14.html</t>
  </si>
  <si>
    <t>https://5fish.ru/item/17.html</t>
  </si>
  <si>
    <t>https://5fish.ru/item/18.html</t>
  </si>
  <si>
    <t>https://5fish.ru/item/29.html</t>
  </si>
  <si>
    <t>https://5fish.ru/item/31.html</t>
  </si>
  <si>
    <t>https://5fish.ru/item/32.html</t>
  </si>
  <si>
    <t>https://5fish.ru/item/40.html</t>
  </si>
  <si>
    <t>https://5fish.ru/item/56.html</t>
  </si>
  <si>
    <t>https://5fish.ru/item/63.html</t>
  </si>
  <si>
    <t>https://5fish.ru/item/33.html</t>
  </si>
  <si>
    <t>https://5fish.ru/item/122.html</t>
  </si>
  <si>
    <t>https://5fish.ru/item/118.html</t>
  </si>
  <si>
    <t>https://5fish.ru/item/107.html</t>
  </si>
  <si>
    <t>https://5fish.ru/item/113.html</t>
  </si>
  <si>
    <t>https://5fish.ru/item/114.html</t>
  </si>
  <si>
    <t>https://5fish.ru/item/115.html</t>
  </si>
  <si>
    <t>https://5fish.ru/item/116.html</t>
  </si>
  <si>
    <t>https://5fish.ru/item/117.html</t>
  </si>
  <si>
    <t>https://5fish.ru/item/119.html</t>
  </si>
  <si>
    <t>https://5fish.ru/item/120.html</t>
  </si>
  <si>
    <t>https://5fish.ru/item/121.html</t>
  </si>
  <si>
    <t>https://5fish.ru/item/70.html</t>
  </si>
  <si>
    <t>https://5fish.ru/item/97.html</t>
  </si>
  <si>
    <t>https://5fish.ru/item/98.html</t>
  </si>
  <si>
    <t>https://5fish.ru/item/99.html</t>
  </si>
  <si>
    <t>https://5fish.ru/item/43.html</t>
  </si>
  <si>
    <t>https://5fish.ru/item/65.html</t>
  </si>
  <si>
    <t>https://5fish.ru/item/67.html</t>
  </si>
  <si>
    <t>https://5fish.ru/item/68.html</t>
  </si>
  <si>
    <t>https://5fish.ru/item/69.html</t>
  </si>
  <si>
    <t>https://5fish.ru/item/71.html</t>
  </si>
  <si>
    <t>https://5fish.ru/item/72.html</t>
  </si>
  <si>
    <t>https://5fish.ru/item/73.html</t>
  </si>
  <si>
    <t>https://5fish.ru/item/139.html</t>
  </si>
  <si>
    <t>https://5fish.ru/item/104.html</t>
  </si>
  <si>
    <t>https://5fish.ru/item/100.html</t>
  </si>
  <si>
    <t>https://5fish.ru/item/57.html</t>
  </si>
  <si>
    <t>https://5fish.ru/item/76.html</t>
  </si>
  <si>
    <t>https://5fish.ru/item/file-treski-yagry.html</t>
  </si>
  <si>
    <t>https://5fish.ru/item/file-treski-eurofish.html</t>
  </si>
  <si>
    <t>https://5fish.ru/item/16.html</t>
  </si>
  <si>
    <t>https://5fish.ru/item/23.html</t>
  </si>
  <si>
    <t>https://5fish.ru/item/24.html</t>
  </si>
  <si>
    <t>https://5fish.ru/item/46.html</t>
  </si>
  <si>
    <t>https://5fish.ru/item/51.html</t>
  </si>
  <si>
    <t>https://5fish.ru/item/52.html</t>
  </si>
  <si>
    <t>https://5fish.ru/item/55.html</t>
  </si>
  <si>
    <t>https://5fish.ru/item/58.html</t>
  </si>
  <si>
    <t>https://5fish.ru/item/80.html</t>
  </si>
  <si>
    <t>https://5fish.ru/item/141.html</t>
  </si>
  <si>
    <t>https://5fish.ru/item/96.html</t>
  </si>
  <si>
    <t>https://5fish.ru/item/47.html</t>
  </si>
  <si>
    <t>https://5fish.ru/item/49.html</t>
  </si>
  <si>
    <t>https://5fish.ru/item/74.html</t>
  </si>
  <si>
    <t>https://5fish.ru/item/130.html</t>
  </si>
  <si>
    <t>https://5fish.ru/item/133.html</t>
  </si>
  <si>
    <t>https://5fish.ru/item/132.html</t>
  </si>
  <si>
    <t>https://5fish.ru/item/129.html</t>
  </si>
  <si>
    <t>https://5fish.ru/item/87.html</t>
  </si>
  <si>
    <t>https://5fish.ru/item/7.html</t>
  </si>
  <si>
    <t>https://5fish.ru/item/12.html</t>
  </si>
  <si>
    <t>https://5fish.ru/item/13.html</t>
  </si>
  <si>
    <t>https://5fish.ru/item/19.html</t>
  </si>
  <si>
    <t>https://5fish.ru/item/20.html</t>
  </si>
  <si>
    <t>https://5fish.ru/item/26.html</t>
  </si>
  <si>
    <t>https://5fish.ru/item/27.html</t>
  </si>
  <si>
    <t>https://5fish.ru/item/44.html</t>
  </si>
  <si>
    <t>https://5fish.ru/item/59.html</t>
  </si>
  <si>
    <t>https://5fish.ru/item/60.html</t>
  </si>
  <si>
    <t>https://5fish.ru/item/61.html</t>
  </si>
  <si>
    <t>https://5fish.ru/item/81.html</t>
  </si>
  <si>
    <t>https://5fish.ru/item/82.html</t>
  </si>
  <si>
    <t>https://5fish.ru/item/83.html</t>
  </si>
  <si>
    <t>https://5fish.ru/item/84.html</t>
  </si>
  <si>
    <t>https://5fish.ru/item/6.html</t>
  </si>
  <si>
    <t>https://5fish.ru/item/21.html</t>
  </si>
  <si>
    <t>https://5fish.ru/item/101.html</t>
  </si>
  <si>
    <t>https://5fish.ru/item/90.html</t>
  </si>
  <si>
    <t>https://5fish.ru/item/91.html</t>
  </si>
  <si>
    <t>https://5fish.ru/item/92.html</t>
  </si>
  <si>
    <t>https://5fish.ru/item/93.html</t>
  </si>
  <si>
    <t>https://5fish.ru/item/8.html</t>
  </si>
  <si>
    <t>https://5fish.ru/item/42.html</t>
  </si>
  <si>
    <t>https://5fish.ru/item/134.html</t>
  </si>
  <si>
    <t>https://5fish.ru/item/135.html</t>
  </si>
  <si>
    <t>https://5fish.ru/item/124.html</t>
  </si>
  <si>
    <t>https://5fish.ru/item/126.html</t>
  </si>
  <si>
    <t>https://5fish.ru/item/127.html</t>
  </si>
  <si>
    <t>https://5fish.ru/item/125.html</t>
  </si>
  <si>
    <t>https://5fish.ru/item/128.html</t>
  </si>
  <si>
    <t>https://5fish.ru/item/94.html</t>
  </si>
  <si>
    <t>Цена розница</t>
  </si>
  <si>
    <t>Комментарий</t>
  </si>
  <si>
    <t>Цена опт от 150 тыс руб</t>
  </si>
  <si>
    <t>Цена опт от 50 тыс руб</t>
  </si>
  <si>
    <t>Вес упаковки (кг)</t>
  </si>
  <si>
    <t>штучная заморозка</t>
  </si>
  <si>
    <t>от 1 до 2</t>
  </si>
  <si>
    <t>от 4 до 5</t>
  </si>
  <si>
    <t>Путассу</t>
  </si>
  <si>
    <t>Скумбрия</t>
  </si>
  <si>
    <t>Сибас</t>
  </si>
  <si>
    <t>Ледяная рыба ("бабочка")</t>
  </si>
  <si>
    <t>Стейк Семги, Premium</t>
  </si>
  <si>
    <t>Стейк Палтуса</t>
  </si>
  <si>
    <t>Стейк Кеты</t>
  </si>
  <si>
    <t>Стейк Клыкача</t>
  </si>
  <si>
    <t>Стейк Кижуча, премиум (средняя часть)</t>
  </si>
  <si>
    <t>Филе трески Atlantika</t>
  </si>
  <si>
    <t>сделано в море</t>
  </si>
  <si>
    <t>Филе Семги на коже, Premium</t>
  </si>
  <si>
    <t>Филе Тунца без кожи</t>
  </si>
  <si>
    <t>Филе Форели на коже</t>
  </si>
  <si>
    <t>Филе Окуня без чешуи</t>
  </si>
  <si>
    <t>Филе Палтуса Синекорого без кожи</t>
  </si>
  <si>
    <t>Филе Горбуши на коже</t>
  </si>
  <si>
    <t>Филе Судака на коже</t>
  </si>
  <si>
    <t>Филе Кижуча на коже, Premium</t>
  </si>
  <si>
    <t>упаковка</t>
  </si>
  <si>
    <t>Филе Трески Eurofish</t>
  </si>
  <si>
    <t>Филе Пикши Eurofish</t>
  </si>
  <si>
    <t>Филе Трески, Архангельск</t>
  </si>
  <si>
    <t>Филе Кеты на коже</t>
  </si>
  <si>
    <t>спинки</t>
  </si>
  <si>
    <t>Филе трески, лойн</t>
  </si>
  <si>
    <t>Филе минтая без кожи, Evrofish</t>
  </si>
  <si>
    <t>Креветка гребенчатая, Ботан (с/м, крупная)</t>
  </si>
  <si>
    <t>Тигровая креветка в панцире с головой, р.13-15 (Бангладеш)</t>
  </si>
  <si>
    <t>Салатное мясо Камчатского краба (крупное)</t>
  </si>
  <si>
    <t>Кулак Камчатского краба (очищенный)</t>
  </si>
  <si>
    <t>Морской коктейль</t>
  </si>
  <si>
    <t>Каракатицы молодые очищенные</t>
  </si>
  <si>
    <t>Мясо краба Стригуна, Premium, первая фаланга</t>
  </si>
  <si>
    <t>Лангустина красная с/м, с головой р.20-30</t>
  </si>
  <si>
    <t>Мидии киви, Новая Зеландия</t>
  </si>
  <si>
    <t>Филе кальмара командорского</t>
  </si>
  <si>
    <t>Осьминог, Premium, в/м, штучная заморозка</t>
  </si>
  <si>
    <t>Креветка северная, р.80-100</t>
  </si>
  <si>
    <t>Мясо Камчатского краба, первая фаланга, крупная, штучная заморозка, без глазури</t>
  </si>
  <si>
    <t>Кальмар командорский (тушка)</t>
  </si>
  <si>
    <t>Филе морского гребешка</t>
  </si>
  <si>
    <t>Мидии целые в раковине</t>
  </si>
  <si>
    <t>Вонголе в раковине, (в/м, р.31-40)</t>
  </si>
  <si>
    <t>Креветка очищенная с хвостом, в/м, б/г</t>
  </si>
  <si>
    <t>Креветка очищенная с хвостом, с/м, б/г</t>
  </si>
  <si>
    <t>Креветка в панцире без головы, с/м</t>
  </si>
  <si>
    <t>Икра красная лососевая (Горбуша), "Охотоморье", ж/б</t>
  </si>
  <si>
    <t>Икра красная лососевая (Горбуша)</t>
  </si>
  <si>
    <t>Икра красная лососевая (Кета)</t>
  </si>
  <si>
    <t>Печень минтая, натуральная (сделано в море)</t>
  </si>
  <si>
    <t>Шпроты в масле из балтийской кильки</t>
  </si>
  <si>
    <t>Нерка натуральная (куски)</t>
  </si>
  <si>
    <t>Ассорти деликатесное (Печень и икра минтая (куски))</t>
  </si>
  <si>
    <t>Икра минтая</t>
  </si>
  <si>
    <t>Печень трески натуральная, сделано в море</t>
  </si>
  <si>
    <t>Печень Трески По-Мурмански</t>
  </si>
  <si>
    <t>Салат и морской капусты</t>
  </si>
  <si>
    <t>Салат из морской капусты с подкопченой мидией</t>
  </si>
  <si>
    <t>Муксун (филе холодного копчения)</t>
  </si>
  <si>
    <t>Омуль (филе холодного копчения)</t>
  </si>
  <si>
    <t>Омуль (брюшки холодного копчения)</t>
  </si>
  <si>
    <t>Форель (филе холодного копчения)</t>
  </si>
  <si>
    <t>Омуль (балык холодного копчения)</t>
  </si>
  <si>
    <t>Сельдь слабосоленая (вакуумная упаковка)</t>
  </si>
  <si>
    <t>Котлеты крабовые в панировке</t>
  </si>
  <si>
    <t>Пельмени из трески с семгой, "Четверг"</t>
  </si>
  <si>
    <t>Мясо креветки Белоногой в панировке, Espersen</t>
  </si>
  <si>
    <t>Пельмени из трески атлантической, "Четверг"</t>
  </si>
  <si>
    <t>Пельмени из трески с палтусом, "Четверг"</t>
  </si>
  <si>
    <t>Пельмени Рыбацкие с путассу и кальмаром, "Четверг"</t>
  </si>
  <si>
    <t>Пельмени Рыбацкие с путассу, "Четверг"</t>
  </si>
  <si>
    <t>Пельмени с треской и кальмаром, "Четверг"</t>
  </si>
  <si>
    <t>Пельмени из трески с горбушей, "Четверг"</t>
  </si>
  <si>
    <t>Пельмени из трески со шпинатом, "Четверг"</t>
  </si>
  <si>
    <t>Филе минтая в панировке, палочки</t>
  </si>
  <si>
    <t>Котлеты из трески с зубаткой, "Четверг"</t>
  </si>
  <si>
    <t>Фарш минтая (натуральный, сделано в море)</t>
  </si>
  <si>
    <t>Фарш минтая, Kamvita</t>
  </si>
  <si>
    <t>Фарш Кеты, с/м</t>
  </si>
  <si>
    <t>вакуумная упаковка</t>
  </si>
  <si>
    <t>Котлеты из трески с семгой, "Четверг"</t>
  </si>
  <si>
    <t>Котлеты Рыбацкие из трески с путассу, "Четверг"</t>
  </si>
  <si>
    <t>Котлеты из трески "Четверг"</t>
  </si>
  <si>
    <t>Котлеты из трески с горбушей, "Четверг"</t>
  </si>
  <si>
    <t>Котлеты из трески с брокколи, "Четверг"</t>
  </si>
  <si>
    <t>Котлеты из трески с кальмаром, "Четверг"</t>
  </si>
  <si>
    <t>Нагетсы (рыбки) кальмаровые в панировке</t>
  </si>
  <si>
    <t>Наггетсы (рыбки) тресковые в панировке</t>
  </si>
  <si>
    <t>от 1.5 до 2</t>
  </si>
  <si>
    <t>Каталог Рыбы</t>
  </si>
  <si>
    <t>https://5fish.ru/shop/1.html</t>
  </si>
  <si>
    <t>Каталог Филе</t>
  </si>
  <si>
    <t>https://5fish.ru/shop/35.html</t>
  </si>
  <si>
    <t>Каталог Стейки</t>
  </si>
  <si>
    <t>https://5fish.ru/shop/32.html</t>
  </si>
  <si>
    <t>https://5fish.ru/shop/moreprodukty.html</t>
  </si>
  <si>
    <t>Каталог Икры</t>
  </si>
  <si>
    <t>https://5fish.ru/shop/18.html</t>
  </si>
  <si>
    <t>https://5fish.ru/shop/19.html</t>
  </si>
  <si>
    <t>Каталог Готовой продукции</t>
  </si>
  <si>
    <t>https://5fish.ru/shop/31.html</t>
  </si>
  <si>
    <t>Каталог Полуфабрикатов</t>
  </si>
  <si>
    <t>https://5fish.ru/shop/33.html</t>
  </si>
  <si>
    <t>Каталог Морепродуктов</t>
  </si>
  <si>
    <t>Каталог Консервов</t>
  </si>
  <si>
    <t>Баррамунди</t>
  </si>
  <si>
    <t>неразделанная</t>
  </si>
  <si>
    <t>Ледяная</t>
  </si>
  <si>
    <t>свежемороженая</t>
  </si>
  <si>
    <t>Форель</t>
  </si>
  <si>
    <t>Кета</t>
  </si>
  <si>
    <t>Морской окунь, Evrofish</t>
  </si>
  <si>
    <t>Сельдь</t>
  </si>
  <si>
    <t>Палтус Синекорый, Evrofish</t>
  </si>
  <si>
    <t>Горбуша</t>
  </si>
  <si>
    <t>Камбала</t>
  </si>
  <si>
    <t>Кижуч</t>
  </si>
  <si>
    <t>Нерка</t>
  </si>
  <si>
    <t>Семга</t>
  </si>
  <si>
    <t xml:space="preserve">лосось Атлантический, потрашеная с головой </t>
  </si>
  <si>
    <t>неразделанная, свежемороженая, потрошеная</t>
  </si>
  <si>
    <t>Форель радужная</t>
  </si>
  <si>
    <t>потрашеная без головы</t>
  </si>
  <si>
    <t>потрашеный без головы</t>
  </si>
  <si>
    <t>тушка, потрашеная без головы</t>
  </si>
  <si>
    <t>потрашеный без головы, яп.рез</t>
  </si>
  <si>
    <t>+7(925)509-44-26</t>
  </si>
  <si>
    <t>shop.5fish@gmail.com</t>
  </si>
  <si>
    <t>https://t.me/shop5fish</t>
  </si>
  <si>
    <t>https://5fish.ru</t>
  </si>
  <si>
    <t xml:space="preserve">Сайт: </t>
  </si>
  <si>
    <t>Телефон:</t>
  </si>
  <si>
    <t>Email:</t>
  </si>
  <si>
    <t>Telegram: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</si>
</sst>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₽-419]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1" applyFill="1" applyBorder="1"/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quotePrefix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1" applyBorder="1" applyAlignment="1">
      <alignment vertical="top"/>
    </xf>
    <xf numFmtId="164" fontId="0" fillId="0" borderId="1" xfId="0" applyNumberFormat="1" applyBorder="1" applyAlignment="1">
      <alignment horizontal="left" vertical="top"/>
    </xf>
    <xf numFmtId="0" fontId="2" fillId="0" borderId="1" xfId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2.html" TargetMode="External"/><Relationship Id="rId13" Type="http://schemas.openxmlformats.org/officeDocument/2006/relationships/hyperlink" Target="https://5fish.ru/item/29.html" TargetMode="External"/><Relationship Id="rId18" Type="http://schemas.openxmlformats.org/officeDocument/2006/relationships/hyperlink" Target="https://5fish.ru/item/63.html" TargetMode="External"/><Relationship Id="rId3" Type="http://schemas.openxmlformats.org/officeDocument/2006/relationships/hyperlink" Target="https://5fish.ru/item/103.html" TargetMode="External"/><Relationship Id="rId7" Type="http://schemas.openxmlformats.org/officeDocument/2006/relationships/hyperlink" Target="https://5fish.ru/item/losos-atlantichesky-semga.html" TargetMode="External"/><Relationship Id="rId12" Type="http://schemas.openxmlformats.org/officeDocument/2006/relationships/hyperlink" Target="https://5fish.ru/item/18.html" TargetMode="External"/><Relationship Id="rId17" Type="http://schemas.openxmlformats.org/officeDocument/2006/relationships/hyperlink" Target="https://5fish.ru/item/56.html" TargetMode="External"/><Relationship Id="rId2" Type="http://schemas.openxmlformats.org/officeDocument/2006/relationships/hyperlink" Target="https://5fish.ru/item/102.html" TargetMode="External"/><Relationship Id="rId16" Type="http://schemas.openxmlformats.org/officeDocument/2006/relationships/hyperlink" Target="https://5fish.ru/item/40.html" TargetMode="External"/><Relationship Id="rId1" Type="http://schemas.openxmlformats.org/officeDocument/2006/relationships/hyperlink" Target="https://5fish.ru/shop/1.html" TargetMode="External"/><Relationship Id="rId6" Type="http://schemas.openxmlformats.org/officeDocument/2006/relationships/hyperlink" Target="https://5fish.ru/item/54.html" TargetMode="External"/><Relationship Id="rId11" Type="http://schemas.openxmlformats.org/officeDocument/2006/relationships/hyperlink" Target="https://5fish.ru/item/17.html" TargetMode="External"/><Relationship Id="rId5" Type="http://schemas.openxmlformats.org/officeDocument/2006/relationships/hyperlink" Target="https://5fish.ru/item/106.html" TargetMode="External"/><Relationship Id="rId15" Type="http://schemas.openxmlformats.org/officeDocument/2006/relationships/hyperlink" Target="https://5fish.ru/item/32.html" TargetMode="External"/><Relationship Id="rId10" Type="http://schemas.openxmlformats.org/officeDocument/2006/relationships/hyperlink" Target="https://5fish.ru/item/14.html" TargetMode="External"/><Relationship Id="rId19" Type="http://schemas.openxmlformats.org/officeDocument/2006/relationships/hyperlink" Target="https://5fish.ru/" TargetMode="External"/><Relationship Id="rId4" Type="http://schemas.openxmlformats.org/officeDocument/2006/relationships/hyperlink" Target="https://5fish.ru/item/105.html" TargetMode="External"/><Relationship Id="rId9" Type="http://schemas.openxmlformats.org/officeDocument/2006/relationships/hyperlink" Target="https://5fish.ru/item/11.html" TargetMode="External"/><Relationship Id="rId14" Type="http://schemas.openxmlformats.org/officeDocument/2006/relationships/hyperlink" Target="https://5fish.ru/item/31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file-treski-eurofish.html" TargetMode="External"/><Relationship Id="rId13" Type="http://schemas.openxmlformats.org/officeDocument/2006/relationships/hyperlink" Target="https://5fish.ru/item/51.html" TargetMode="External"/><Relationship Id="rId18" Type="http://schemas.openxmlformats.org/officeDocument/2006/relationships/hyperlink" Target="https://5fish.ru/" TargetMode="External"/><Relationship Id="rId3" Type="http://schemas.openxmlformats.org/officeDocument/2006/relationships/hyperlink" Target="https://5fish.ru/item/104.html" TargetMode="External"/><Relationship Id="rId7" Type="http://schemas.openxmlformats.org/officeDocument/2006/relationships/hyperlink" Target="https://5fish.ru/item/file-treski-yagry.html" TargetMode="External"/><Relationship Id="rId12" Type="http://schemas.openxmlformats.org/officeDocument/2006/relationships/hyperlink" Target="https://5fish.ru/item/46.html" TargetMode="External"/><Relationship Id="rId17" Type="http://schemas.openxmlformats.org/officeDocument/2006/relationships/hyperlink" Target="https://5fish.ru/item/80.html" TargetMode="External"/><Relationship Id="rId2" Type="http://schemas.openxmlformats.org/officeDocument/2006/relationships/hyperlink" Target="https://5fish.ru/shop/35.html" TargetMode="External"/><Relationship Id="rId16" Type="http://schemas.openxmlformats.org/officeDocument/2006/relationships/hyperlink" Target="https://5fish.ru/item/58.html" TargetMode="External"/><Relationship Id="rId1" Type="http://schemas.openxmlformats.org/officeDocument/2006/relationships/hyperlink" Target="https://5fish.ru/item/139.html" TargetMode="External"/><Relationship Id="rId6" Type="http://schemas.openxmlformats.org/officeDocument/2006/relationships/hyperlink" Target="https://5fish.ru/item/76.html" TargetMode="External"/><Relationship Id="rId11" Type="http://schemas.openxmlformats.org/officeDocument/2006/relationships/hyperlink" Target="https://5fish.ru/item/24.html" TargetMode="External"/><Relationship Id="rId5" Type="http://schemas.openxmlformats.org/officeDocument/2006/relationships/hyperlink" Target="https://5fish.ru/item/57.html" TargetMode="External"/><Relationship Id="rId15" Type="http://schemas.openxmlformats.org/officeDocument/2006/relationships/hyperlink" Target="https://5fish.ru/item/55.html" TargetMode="External"/><Relationship Id="rId10" Type="http://schemas.openxmlformats.org/officeDocument/2006/relationships/hyperlink" Target="https://5fish.ru/item/23.html" TargetMode="External"/><Relationship Id="rId4" Type="http://schemas.openxmlformats.org/officeDocument/2006/relationships/hyperlink" Target="https://5fish.ru/item/100.html" TargetMode="External"/><Relationship Id="rId9" Type="http://schemas.openxmlformats.org/officeDocument/2006/relationships/hyperlink" Target="https://5fish.ru/item/16.html" TargetMode="External"/><Relationship Id="rId14" Type="http://schemas.openxmlformats.org/officeDocument/2006/relationships/hyperlink" Target="https://5fish.ru/item/5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5fish.ru/item/96.html" TargetMode="External"/><Relationship Id="rId7" Type="http://schemas.openxmlformats.org/officeDocument/2006/relationships/hyperlink" Target="https://5fish.ru/" TargetMode="External"/><Relationship Id="rId2" Type="http://schemas.openxmlformats.org/officeDocument/2006/relationships/hyperlink" Target="https://5fish.ru/item/141.html" TargetMode="External"/><Relationship Id="rId1" Type="http://schemas.openxmlformats.org/officeDocument/2006/relationships/hyperlink" Target="https://5fish.ru/shop/32.html" TargetMode="External"/><Relationship Id="rId6" Type="http://schemas.openxmlformats.org/officeDocument/2006/relationships/hyperlink" Target="https://5fish.ru/item/74.html" TargetMode="External"/><Relationship Id="rId5" Type="http://schemas.openxmlformats.org/officeDocument/2006/relationships/hyperlink" Target="https://5fish.ru/item/49.html" TargetMode="External"/><Relationship Id="rId4" Type="http://schemas.openxmlformats.org/officeDocument/2006/relationships/hyperlink" Target="https://5fish.ru/item/47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12.html" TargetMode="External"/><Relationship Id="rId13" Type="http://schemas.openxmlformats.org/officeDocument/2006/relationships/hyperlink" Target="https://5fish.ru/item/27.html" TargetMode="External"/><Relationship Id="rId18" Type="http://schemas.openxmlformats.org/officeDocument/2006/relationships/hyperlink" Target="https://5fish.ru/item/81.html" TargetMode="External"/><Relationship Id="rId3" Type="http://schemas.openxmlformats.org/officeDocument/2006/relationships/hyperlink" Target="https://5fish.ru/item/133.html" TargetMode="External"/><Relationship Id="rId21" Type="http://schemas.openxmlformats.org/officeDocument/2006/relationships/hyperlink" Target="https://5fish.ru/item/84.html" TargetMode="External"/><Relationship Id="rId7" Type="http://schemas.openxmlformats.org/officeDocument/2006/relationships/hyperlink" Target="https://5fish.ru/item/7.html" TargetMode="External"/><Relationship Id="rId12" Type="http://schemas.openxmlformats.org/officeDocument/2006/relationships/hyperlink" Target="https://5fish.ru/item/26.html" TargetMode="External"/><Relationship Id="rId17" Type="http://schemas.openxmlformats.org/officeDocument/2006/relationships/hyperlink" Target="https://5fish.ru/item/61.html" TargetMode="External"/><Relationship Id="rId2" Type="http://schemas.openxmlformats.org/officeDocument/2006/relationships/hyperlink" Target="https://5fish.ru/item/130.html" TargetMode="External"/><Relationship Id="rId16" Type="http://schemas.openxmlformats.org/officeDocument/2006/relationships/hyperlink" Target="https://5fish.ru/item/60.html" TargetMode="External"/><Relationship Id="rId20" Type="http://schemas.openxmlformats.org/officeDocument/2006/relationships/hyperlink" Target="https://5fish.ru/item/83.html" TargetMode="External"/><Relationship Id="rId1" Type="http://schemas.openxmlformats.org/officeDocument/2006/relationships/hyperlink" Target="https://5fish.ru/shop/moreprodukty.html" TargetMode="External"/><Relationship Id="rId6" Type="http://schemas.openxmlformats.org/officeDocument/2006/relationships/hyperlink" Target="https://5fish.ru/item/87.html" TargetMode="External"/><Relationship Id="rId11" Type="http://schemas.openxmlformats.org/officeDocument/2006/relationships/hyperlink" Target="https://5fish.ru/item/20.html" TargetMode="External"/><Relationship Id="rId5" Type="http://schemas.openxmlformats.org/officeDocument/2006/relationships/hyperlink" Target="https://5fish.ru/item/129.html" TargetMode="External"/><Relationship Id="rId15" Type="http://schemas.openxmlformats.org/officeDocument/2006/relationships/hyperlink" Target="https://5fish.ru/item/59.html" TargetMode="External"/><Relationship Id="rId10" Type="http://schemas.openxmlformats.org/officeDocument/2006/relationships/hyperlink" Target="https://5fish.ru/item/19.html" TargetMode="External"/><Relationship Id="rId19" Type="http://schemas.openxmlformats.org/officeDocument/2006/relationships/hyperlink" Target="https://5fish.ru/item/82.html" TargetMode="External"/><Relationship Id="rId4" Type="http://schemas.openxmlformats.org/officeDocument/2006/relationships/hyperlink" Target="https://5fish.ru/item/132.html" TargetMode="External"/><Relationship Id="rId9" Type="http://schemas.openxmlformats.org/officeDocument/2006/relationships/hyperlink" Target="https://5fish.ru/item/13.html" TargetMode="External"/><Relationship Id="rId14" Type="http://schemas.openxmlformats.org/officeDocument/2006/relationships/hyperlink" Target="https://5fish.ru/item/44.html" TargetMode="External"/><Relationship Id="rId22" Type="http://schemas.openxmlformats.org/officeDocument/2006/relationships/hyperlink" Target="https://5fish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5fish.ru/item/6.html" TargetMode="External"/><Relationship Id="rId2" Type="http://schemas.openxmlformats.org/officeDocument/2006/relationships/hyperlink" Target="https://5fish.ru/item/33.html" TargetMode="External"/><Relationship Id="rId1" Type="http://schemas.openxmlformats.org/officeDocument/2006/relationships/hyperlink" Target="https://5fish.ru/shop/18.html" TargetMode="External"/><Relationship Id="rId5" Type="http://schemas.openxmlformats.org/officeDocument/2006/relationships/hyperlink" Target="https://5fish.ru/" TargetMode="External"/><Relationship Id="rId4" Type="http://schemas.openxmlformats.org/officeDocument/2006/relationships/hyperlink" Target="https://5fish.ru/item/21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42.html" TargetMode="External"/><Relationship Id="rId3" Type="http://schemas.openxmlformats.org/officeDocument/2006/relationships/hyperlink" Target="https://5fish.ru/item/90.html" TargetMode="External"/><Relationship Id="rId7" Type="http://schemas.openxmlformats.org/officeDocument/2006/relationships/hyperlink" Target="https://5fish.ru/item/8.html" TargetMode="External"/><Relationship Id="rId2" Type="http://schemas.openxmlformats.org/officeDocument/2006/relationships/hyperlink" Target="https://5fish.ru/item/101.html" TargetMode="External"/><Relationship Id="rId1" Type="http://schemas.openxmlformats.org/officeDocument/2006/relationships/hyperlink" Target="https://5fish.ru/shop/19.html" TargetMode="External"/><Relationship Id="rId6" Type="http://schemas.openxmlformats.org/officeDocument/2006/relationships/hyperlink" Target="https://5fish.ru/item/93.html" TargetMode="External"/><Relationship Id="rId5" Type="http://schemas.openxmlformats.org/officeDocument/2006/relationships/hyperlink" Target="https://5fish.ru/item/92.html" TargetMode="External"/><Relationship Id="rId4" Type="http://schemas.openxmlformats.org/officeDocument/2006/relationships/hyperlink" Target="https://5fish.ru/item/91.html" TargetMode="External"/><Relationship Id="rId9" Type="http://schemas.openxmlformats.org/officeDocument/2006/relationships/hyperlink" Target="https://5fish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128.html" TargetMode="External"/><Relationship Id="rId3" Type="http://schemas.openxmlformats.org/officeDocument/2006/relationships/hyperlink" Target="https://5fish.ru/item/135.html" TargetMode="External"/><Relationship Id="rId7" Type="http://schemas.openxmlformats.org/officeDocument/2006/relationships/hyperlink" Target="https://5fish.ru/item/125.html" TargetMode="External"/><Relationship Id="rId2" Type="http://schemas.openxmlformats.org/officeDocument/2006/relationships/hyperlink" Target="https://5fish.ru/item/134.html" TargetMode="External"/><Relationship Id="rId1" Type="http://schemas.openxmlformats.org/officeDocument/2006/relationships/hyperlink" Target="https://5fish.ru/shop/31.html" TargetMode="External"/><Relationship Id="rId6" Type="http://schemas.openxmlformats.org/officeDocument/2006/relationships/hyperlink" Target="https://5fish.ru/item/127.html" TargetMode="External"/><Relationship Id="rId5" Type="http://schemas.openxmlformats.org/officeDocument/2006/relationships/hyperlink" Target="https://5fish.ru/item/126.html" TargetMode="External"/><Relationship Id="rId10" Type="http://schemas.openxmlformats.org/officeDocument/2006/relationships/hyperlink" Target="https://5fish.ru/" TargetMode="External"/><Relationship Id="rId4" Type="http://schemas.openxmlformats.org/officeDocument/2006/relationships/hyperlink" Target="https://5fish.ru/item/124.html" TargetMode="External"/><Relationship Id="rId9" Type="http://schemas.openxmlformats.org/officeDocument/2006/relationships/hyperlink" Target="https://5fish.ru/item/94.html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5fish.ru/item/116.html" TargetMode="External"/><Relationship Id="rId13" Type="http://schemas.openxmlformats.org/officeDocument/2006/relationships/hyperlink" Target="https://5fish.ru/item/70.html" TargetMode="External"/><Relationship Id="rId18" Type="http://schemas.openxmlformats.org/officeDocument/2006/relationships/hyperlink" Target="https://5fish.ru/item/65.html" TargetMode="External"/><Relationship Id="rId3" Type="http://schemas.openxmlformats.org/officeDocument/2006/relationships/hyperlink" Target="https://5fish.ru/item/118.html" TargetMode="External"/><Relationship Id="rId21" Type="http://schemas.openxmlformats.org/officeDocument/2006/relationships/hyperlink" Target="https://5fish.ru/item/69.html" TargetMode="External"/><Relationship Id="rId7" Type="http://schemas.openxmlformats.org/officeDocument/2006/relationships/hyperlink" Target="https://5fish.ru/item/115.html" TargetMode="External"/><Relationship Id="rId12" Type="http://schemas.openxmlformats.org/officeDocument/2006/relationships/hyperlink" Target="https://5fish.ru/item/121.html" TargetMode="External"/><Relationship Id="rId17" Type="http://schemas.openxmlformats.org/officeDocument/2006/relationships/hyperlink" Target="https://5fish.ru/item/43.html" TargetMode="External"/><Relationship Id="rId25" Type="http://schemas.openxmlformats.org/officeDocument/2006/relationships/hyperlink" Target="https://5fish.ru/" TargetMode="External"/><Relationship Id="rId2" Type="http://schemas.openxmlformats.org/officeDocument/2006/relationships/hyperlink" Target="https://5fish.ru/shop/33.html" TargetMode="External"/><Relationship Id="rId16" Type="http://schemas.openxmlformats.org/officeDocument/2006/relationships/hyperlink" Target="https://5fish.ru/item/99.html" TargetMode="External"/><Relationship Id="rId20" Type="http://schemas.openxmlformats.org/officeDocument/2006/relationships/hyperlink" Target="https://5fish.ru/item/68.html" TargetMode="External"/><Relationship Id="rId1" Type="http://schemas.openxmlformats.org/officeDocument/2006/relationships/hyperlink" Target="https://5fish.ru/item/122.html%20(x2)" TargetMode="External"/><Relationship Id="rId6" Type="http://schemas.openxmlformats.org/officeDocument/2006/relationships/hyperlink" Target="https://5fish.ru/item/114.html" TargetMode="External"/><Relationship Id="rId11" Type="http://schemas.openxmlformats.org/officeDocument/2006/relationships/hyperlink" Target="https://5fish.ru/item/120.html" TargetMode="External"/><Relationship Id="rId24" Type="http://schemas.openxmlformats.org/officeDocument/2006/relationships/hyperlink" Target="https://5fish.ru/item/73.html" TargetMode="External"/><Relationship Id="rId5" Type="http://schemas.openxmlformats.org/officeDocument/2006/relationships/hyperlink" Target="https://5fish.ru/item/113.html" TargetMode="External"/><Relationship Id="rId15" Type="http://schemas.openxmlformats.org/officeDocument/2006/relationships/hyperlink" Target="https://5fish.ru/item/98.html" TargetMode="External"/><Relationship Id="rId23" Type="http://schemas.openxmlformats.org/officeDocument/2006/relationships/hyperlink" Target="https://5fish.ru/item/72.html" TargetMode="External"/><Relationship Id="rId10" Type="http://schemas.openxmlformats.org/officeDocument/2006/relationships/hyperlink" Target="https://5fish.ru/item/119.html" TargetMode="External"/><Relationship Id="rId19" Type="http://schemas.openxmlformats.org/officeDocument/2006/relationships/hyperlink" Target="https://5fish.ru/item/67.html" TargetMode="External"/><Relationship Id="rId4" Type="http://schemas.openxmlformats.org/officeDocument/2006/relationships/hyperlink" Target="https://5fish.ru/item/107.html" TargetMode="External"/><Relationship Id="rId9" Type="http://schemas.openxmlformats.org/officeDocument/2006/relationships/hyperlink" Target="https://5fish.ru/item/117.html" TargetMode="External"/><Relationship Id="rId14" Type="http://schemas.openxmlformats.org/officeDocument/2006/relationships/hyperlink" Target="https://5fish.ru/item/97.html" TargetMode="External"/><Relationship Id="rId22" Type="http://schemas.openxmlformats.org/officeDocument/2006/relationships/hyperlink" Target="https://5fish.ru/item/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95AA-9437-4740-8651-6B0843070015}">
  <dimension ref="A1:H24"/>
  <sheetViews>
    <sheetView zoomScale="125" workbookViewId="0">
      <selection activeCell="E25" sqref="E25"/>
    </sheetView>
  </sheetViews>
  <sheetFormatPr baseColWidth="10" defaultRowHeight="16" x14ac:dyDescent="0.2"/>
  <cols>
    <col min="1" max="1" width="5" style="5" customWidth="1"/>
    <col min="2" max="2" width="53.1640625" style="5" customWidth="1"/>
    <col min="3" max="3" width="12.33203125" style="8" customWidth="1"/>
    <col min="4" max="4" width="14.33203125" style="4" customWidth="1"/>
    <col min="5" max="5" width="16" style="4" customWidth="1"/>
    <col min="6" max="6" width="16.5" style="4" customWidth="1"/>
    <col min="7" max="7" width="26.33203125" style="5" customWidth="1"/>
    <col min="8" max="8" width="63.5" style="5" customWidth="1"/>
    <col min="9" max="16384" width="10.83203125" style="5"/>
  </cols>
  <sheetData>
    <row r="1" spans="1:8" s="7" customFormat="1" ht="19" customHeight="1" x14ac:dyDescent="0.2">
      <c r="A1" s="13" t="s">
        <v>200</v>
      </c>
      <c r="B1" s="13"/>
      <c r="C1" s="13"/>
      <c r="D1" s="13"/>
      <c r="E1" s="13"/>
      <c r="F1" s="13"/>
      <c r="G1" s="13"/>
      <c r="H1" s="14" t="s">
        <v>201</v>
      </c>
    </row>
    <row r="2" spans="1:8" s="3" customFormat="1" ht="51" x14ac:dyDescent="0.2">
      <c r="A2" s="15" t="s">
        <v>0</v>
      </c>
      <c r="B2" s="15" t="s">
        <v>1</v>
      </c>
      <c r="C2" s="16" t="s">
        <v>106</v>
      </c>
      <c r="D2" s="17" t="s">
        <v>102</v>
      </c>
      <c r="E2" s="17" t="s">
        <v>105</v>
      </c>
      <c r="F2" s="17" t="s">
        <v>104</v>
      </c>
      <c r="G2" s="15" t="s">
        <v>103</v>
      </c>
      <c r="H2" s="15" t="s">
        <v>2</v>
      </c>
    </row>
    <row r="3" spans="1:8" ht="17" x14ac:dyDescent="0.2">
      <c r="A3" s="18">
        <v>1</v>
      </c>
      <c r="B3" s="19" t="s">
        <v>218</v>
      </c>
      <c r="C3" s="19">
        <v>1</v>
      </c>
      <c r="D3" s="20">
        <v>1490</v>
      </c>
      <c r="E3" s="20">
        <f>D3-(D3*0.03)</f>
        <v>1445.3</v>
      </c>
      <c r="F3" s="20">
        <f>D3-(D3*0.07)</f>
        <v>1385.7</v>
      </c>
      <c r="G3" s="18" t="s">
        <v>217</v>
      </c>
      <c r="H3" s="14" t="s">
        <v>3</v>
      </c>
    </row>
    <row r="4" spans="1:8" ht="17" x14ac:dyDescent="0.2">
      <c r="A4" s="18">
        <v>2</v>
      </c>
      <c r="B4" s="19" t="s">
        <v>113</v>
      </c>
      <c r="C4" s="19">
        <v>1</v>
      </c>
      <c r="D4" s="20">
        <v>1390</v>
      </c>
      <c r="E4" s="20">
        <f t="shared" ref="E4:E19" si="0">D4-(D4*0.03)</f>
        <v>1348.3</v>
      </c>
      <c r="F4" s="20">
        <f t="shared" ref="F4:F19" si="1">D4-(D4*0.07)</f>
        <v>1292.7</v>
      </c>
      <c r="G4" s="18"/>
      <c r="H4" s="21" t="s">
        <v>4</v>
      </c>
    </row>
    <row r="5" spans="1:8" ht="17" x14ac:dyDescent="0.2">
      <c r="A5" s="18">
        <v>3</v>
      </c>
      <c r="B5" s="19" t="s">
        <v>216</v>
      </c>
      <c r="C5" s="19" t="s">
        <v>108</v>
      </c>
      <c r="D5" s="20">
        <v>890</v>
      </c>
      <c r="E5" s="20">
        <f t="shared" si="0"/>
        <v>863.3</v>
      </c>
      <c r="F5" s="20">
        <f t="shared" si="1"/>
        <v>827.7</v>
      </c>
      <c r="G5" s="18" t="s">
        <v>107</v>
      </c>
      <c r="H5" s="21" t="s">
        <v>5</v>
      </c>
    </row>
    <row r="6" spans="1:8" ht="51" x14ac:dyDescent="0.2">
      <c r="A6" s="18">
        <v>4</v>
      </c>
      <c r="B6" s="19" t="s">
        <v>232</v>
      </c>
      <c r="C6" s="19">
        <v>5</v>
      </c>
      <c r="D6" s="20">
        <v>680</v>
      </c>
      <c r="E6" s="20">
        <f t="shared" si="0"/>
        <v>659.6</v>
      </c>
      <c r="F6" s="20">
        <f t="shared" si="1"/>
        <v>632.4</v>
      </c>
      <c r="G6" s="18" t="s">
        <v>231</v>
      </c>
      <c r="H6" s="14" t="s">
        <v>6</v>
      </c>
    </row>
    <row r="7" spans="1:8" ht="17" x14ac:dyDescent="0.2">
      <c r="A7" s="18">
        <v>5</v>
      </c>
      <c r="B7" s="19" t="s">
        <v>112</v>
      </c>
      <c r="C7" s="19">
        <v>1</v>
      </c>
      <c r="D7" s="20">
        <v>780</v>
      </c>
      <c r="E7" s="20">
        <f t="shared" si="0"/>
        <v>756.6</v>
      </c>
      <c r="F7" s="20">
        <f t="shared" si="1"/>
        <v>725.4</v>
      </c>
      <c r="G7" s="18"/>
      <c r="H7" s="21" t="s">
        <v>7</v>
      </c>
    </row>
    <row r="8" spans="1:8" ht="34" x14ac:dyDescent="0.2">
      <c r="A8" s="18">
        <v>6</v>
      </c>
      <c r="B8" s="19" t="s">
        <v>229</v>
      </c>
      <c r="C8" s="19" t="s">
        <v>109</v>
      </c>
      <c r="D8" s="20">
        <v>1580</v>
      </c>
      <c r="E8" s="20">
        <f t="shared" si="0"/>
        <v>1532.6</v>
      </c>
      <c r="F8" s="20">
        <f t="shared" si="1"/>
        <v>1469.4</v>
      </c>
      <c r="G8" s="18" t="s">
        <v>230</v>
      </c>
      <c r="H8" s="21" t="s">
        <v>8</v>
      </c>
    </row>
    <row r="9" spans="1:8" ht="34" x14ac:dyDescent="0.2">
      <c r="A9" s="18">
        <v>7</v>
      </c>
      <c r="B9" s="19" t="s">
        <v>228</v>
      </c>
      <c r="C9" s="19">
        <v>1</v>
      </c>
      <c r="D9" s="20">
        <v>750</v>
      </c>
      <c r="E9" s="20">
        <f t="shared" si="0"/>
        <v>727.5</v>
      </c>
      <c r="F9" s="20">
        <f t="shared" si="1"/>
        <v>697.5</v>
      </c>
      <c r="G9" s="18" t="s">
        <v>235</v>
      </c>
      <c r="H9" s="21" t="s">
        <v>9</v>
      </c>
    </row>
    <row r="10" spans="1:8" ht="17" x14ac:dyDescent="0.2">
      <c r="A10" s="18">
        <v>8</v>
      </c>
      <c r="B10" s="19" t="s">
        <v>227</v>
      </c>
      <c r="C10" s="19">
        <v>1</v>
      </c>
      <c r="D10" s="20">
        <v>680</v>
      </c>
      <c r="E10" s="20">
        <f t="shared" si="0"/>
        <v>659.6</v>
      </c>
      <c r="F10" s="20">
        <f t="shared" si="1"/>
        <v>632.4</v>
      </c>
      <c r="G10" s="18" t="s">
        <v>234</v>
      </c>
      <c r="H10" s="21" t="s">
        <v>10</v>
      </c>
    </row>
    <row r="11" spans="1:8" ht="17" x14ac:dyDescent="0.2">
      <c r="A11" s="18">
        <v>9</v>
      </c>
      <c r="B11" s="19" t="s">
        <v>226</v>
      </c>
      <c r="C11" s="19">
        <v>1</v>
      </c>
      <c r="D11" s="20">
        <v>380</v>
      </c>
      <c r="E11" s="20">
        <f t="shared" si="0"/>
        <v>368.6</v>
      </c>
      <c r="F11" s="20">
        <f t="shared" si="1"/>
        <v>353.4</v>
      </c>
      <c r="G11" s="18" t="s">
        <v>233</v>
      </c>
      <c r="H11" s="21" t="s">
        <v>11</v>
      </c>
    </row>
    <row r="12" spans="1:8" ht="17" x14ac:dyDescent="0.2">
      <c r="A12" s="18">
        <v>10</v>
      </c>
      <c r="B12" s="19" t="s">
        <v>225</v>
      </c>
      <c r="C12" s="19">
        <v>1</v>
      </c>
      <c r="D12" s="20">
        <v>390</v>
      </c>
      <c r="E12" s="20">
        <f t="shared" si="0"/>
        <v>378.3</v>
      </c>
      <c r="F12" s="20">
        <f t="shared" si="1"/>
        <v>362.7</v>
      </c>
      <c r="G12" s="18" t="s">
        <v>233</v>
      </c>
      <c r="H12" s="21" t="s">
        <v>12</v>
      </c>
    </row>
    <row r="13" spans="1:8" ht="17" x14ac:dyDescent="0.2">
      <c r="A13" s="18">
        <v>11</v>
      </c>
      <c r="B13" s="19" t="s">
        <v>224</v>
      </c>
      <c r="C13" s="19">
        <v>1</v>
      </c>
      <c r="D13" s="20">
        <v>790</v>
      </c>
      <c r="E13" s="20">
        <f t="shared" si="0"/>
        <v>766.3</v>
      </c>
      <c r="F13" s="20">
        <f t="shared" si="1"/>
        <v>734.7</v>
      </c>
      <c r="G13" s="18" t="s">
        <v>234</v>
      </c>
      <c r="H13" s="21" t="s">
        <v>13</v>
      </c>
    </row>
    <row r="14" spans="1:8" ht="17" x14ac:dyDescent="0.2">
      <c r="A14" s="18">
        <v>12</v>
      </c>
      <c r="B14" s="19" t="s">
        <v>223</v>
      </c>
      <c r="C14" s="19">
        <v>1</v>
      </c>
      <c r="D14" s="20">
        <v>210</v>
      </c>
      <c r="E14" s="20">
        <f t="shared" si="0"/>
        <v>203.7</v>
      </c>
      <c r="F14" s="20">
        <f t="shared" si="1"/>
        <v>195.3</v>
      </c>
      <c r="G14" s="18" t="s">
        <v>219</v>
      </c>
      <c r="H14" s="21" t="s">
        <v>14</v>
      </c>
    </row>
    <row r="15" spans="1:8" ht="17" x14ac:dyDescent="0.2">
      <c r="A15" s="18">
        <v>13</v>
      </c>
      <c r="B15" s="19" t="s">
        <v>111</v>
      </c>
      <c r="C15" s="19">
        <v>1</v>
      </c>
      <c r="D15" s="20">
        <v>340</v>
      </c>
      <c r="E15" s="20">
        <f t="shared" si="0"/>
        <v>329.8</v>
      </c>
      <c r="F15" s="20">
        <f t="shared" si="1"/>
        <v>316.2</v>
      </c>
      <c r="G15" s="18"/>
      <c r="H15" s="21" t="s">
        <v>15</v>
      </c>
    </row>
    <row r="16" spans="1:8" ht="34" x14ac:dyDescent="0.2">
      <c r="A16" s="18">
        <v>14</v>
      </c>
      <c r="B16" s="19" t="s">
        <v>222</v>
      </c>
      <c r="C16" s="19">
        <v>1</v>
      </c>
      <c r="D16" s="20">
        <v>560</v>
      </c>
      <c r="E16" s="20">
        <f t="shared" si="0"/>
        <v>543.20000000000005</v>
      </c>
      <c r="F16" s="20">
        <f t="shared" si="1"/>
        <v>520.79999999999995</v>
      </c>
      <c r="G16" s="18" t="s">
        <v>236</v>
      </c>
      <c r="H16" s="14" t="s">
        <v>16</v>
      </c>
    </row>
    <row r="17" spans="1:8" ht="17" x14ac:dyDescent="0.2">
      <c r="A17" s="18">
        <v>15</v>
      </c>
      <c r="B17" s="19" t="s">
        <v>221</v>
      </c>
      <c r="C17" s="19">
        <v>1</v>
      </c>
      <c r="D17" s="20">
        <v>460</v>
      </c>
      <c r="E17" s="20">
        <f t="shared" si="0"/>
        <v>446.2</v>
      </c>
      <c r="F17" s="20">
        <f t="shared" si="1"/>
        <v>427.8</v>
      </c>
      <c r="G17" s="18" t="s">
        <v>233</v>
      </c>
      <c r="H17" s="21" t="s">
        <v>17</v>
      </c>
    </row>
    <row r="18" spans="1:8" ht="17" x14ac:dyDescent="0.2">
      <c r="A18" s="18">
        <v>16</v>
      </c>
      <c r="B18" s="19" t="s">
        <v>220</v>
      </c>
      <c r="C18" s="19">
        <v>1</v>
      </c>
      <c r="D18" s="20">
        <v>980</v>
      </c>
      <c r="E18" s="20">
        <f t="shared" si="0"/>
        <v>950.6</v>
      </c>
      <c r="F18" s="20">
        <f t="shared" si="1"/>
        <v>911.4</v>
      </c>
      <c r="G18" s="18" t="s">
        <v>217</v>
      </c>
      <c r="H18" s="14" t="s">
        <v>18</v>
      </c>
    </row>
    <row r="19" spans="1:8" ht="17" x14ac:dyDescent="0.2">
      <c r="A19" s="18">
        <v>17</v>
      </c>
      <c r="B19" s="19" t="s">
        <v>110</v>
      </c>
      <c r="C19" s="19">
        <v>1</v>
      </c>
      <c r="D19" s="20">
        <v>150</v>
      </c>
      <c r="E19" s="20">
        <f t="shared" si="0"/>
        <v>145.5</v>
      </c>
      <c r="F19" s="20">
        <f t="shared" si="1"/>
        <v>139.5</v>
      </c>
      <c r="G19" s="18"/>
      <c r="H19" s="21" t="s">
        <v>19</v>
      </c>
    </row>
    <row r="21" spans="1:8" ht="17" x14ac:dyDescent="0.2">
      <c r="B21" s="12" t="s">
        <v>241</v>
      </c>
      <c r="C21" s="32" t="s">
        <v>240</v>
      </c>
      <c r="D21" s="32"/>
    </row>
    <row r="22" spans="1:8" ht="17" x14ac:dyDescent="0.2">
      <c r="B22" s="12" t="s">
        <v>242</v>
      </c>
      <c r="C22" s="33" t="s">
        <v>237</v>
      </c>
      <c r="D22" s="33"/>
    </row>
    <row r="23" spans="1:8" ht="17" x14ac:dyDescent="0.2">
      <c r="B23" s="12" t="s">
        <v>243</v>
      </c>
      <c r="C23" s="33" t="s">
        <v>238</v>
      </c>
      <c r="D23" s="33"/>
    </row>
    <row r="24" spans="1:8" ht="17" x14ac:dyDescent="0.2">
      <c r="B24" s="12" t="s">
        <v>244</v>
      </c>
      <c r="C24" s="33" t="s">
        <v>239</v>
      </c>
      <c r="D24" s="33"/>
    </row>
  </sheetData>
  <mergeCells count="5">
    <mergeCell ref="A1:G1"/>
    <mergeCell ref="C21:D21"/>
    <mergeCell ref="C22:D22"/>
    <mergeCell ref="C23:D23"/>
    <mergeCell ref="C24:D24"/>
  </mergeCells>
  <hyperlinks>
    <hyperlink ref="H1" r:id="rId1" xr:uid="{B1C9D147-F130-C042-A7B5-B9C3ACA3E272}"/>
    <hyperlink ref="H3" r:id="rId2" xr:uid="{5CCD459C-CDFA-8541-BDB9-A9DA1C6A18A2}"/>
    <hyperlink ref="H4" r:id="rId3" xr:uid="{18E0FB2E-6CF0-F44E-89E8-C5F0DAE83058}"/>
    <hyperlink ref="H5" r:id="rId4" xr:uid="{8B9E745F-9C63-6C4C-898D-F6E6AA0A6A04}"/>
    <hyperlink ref="H6" r:id="rId5" xr:uid="{CB487C7C-4847-B049-AC54-73CF9EA7ED0A}"/>
    <hyperlink ref="H7" r:id="rId6" xr:uid="{A7835D6B-3330-614B-9E74-F089D621CE4A}"/>
    <hyperlink ref="H8" r:id="rId7" xr:uid="{883DE349-33DF-0944-9BE6-68BC653D99EF}"/>
    <hyperlink ref="H9" r:id="rId8" xr:uid="{D936DFF7-42D3-3748-BD89-D9E6A89995D3}"/>
    <hyperlink ref="H10" r:id="rId9" xr:uid="{5C61A955-64D8-944E-AD0A-E39D422E5677}"/>
    <hyperlink ref="H11" r:id="rId10" xr:uid="{5FDB594C-F450-6941-9B82-CB0366F9250D}"/>
    <hyperlink ref="H12" r:id="rId11" xr:uid="{4FB3BEF8-76C5-7B40-B680-05B0A088F81C}"/>
    <hyperlink ref="H13" r:id="rId12" xr:uid="{C0A80615-19C6-D145-AF79-B02FF089BEAC}"/>
    <hyperlink ref="H14" r:id="rId13" xr:uid="{3D0C8AF0-9198-2840-8043-9D3FA64D94FD}"/>
    <hyperlink ref="H15" r:id="rId14" xr:uid="{94742458-19F0-3541-8E26-601BE5EFF1BF}"/>
    <hyperlink ref="H16" r:id="rId15" xr:uid="{BB109F04-1C45-4B49-8E3B-1484B0B2D731}"/>
    <hyperlink ref="H17" r:id="rId16" xr:uid="{F6E8B0E8-9828-9C42-9E27-53A7A48C0CC2}"/>
    <hyperlink ref="H18" r:id="rId17" xr:uid="{0498C157-FA57-CF40-A2BD-0CEE5ADE7841}"/>
    <hyperlink ref="H19" r:id="rId18" xr:uid="{5C0C425E-04CC-E44A-B12F-EEC05B692FD3}"/>
    <hyperlink ref="C21" r:id="rId19" xr:uid="{0826001C-F9B8-4249-8D21-E882AF825D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3719-48FE-1441-AB39-E2447C8A651E}">
  <dimension ref="A1:H23"/>
  <sheetViews>
    <sheetView workbookViewId="0">
      <selection activeCell="C20" sqref="C20:D23"/>
    </sheetView>
  </sheetViews>
  <sheetFormatPr baseColWidth="10" defaultRowHeight="16" x14ac:dyDescent="0.2"/>
  <cols>
    <col min="1" max="1" width="5" style="1" customWidth="1"/>
    <col min="2" max="2" width="43.83203125" style="1" customWidth="1"/>
    <col min="3" max="3" width="12.5" style="1" customWidth="1"/>
    <col min="4" max="4" width="15" style="4" customWidth="1"/>
    <col min="5" max="5" width="14.5" style="4" customWidth="1"/>
    <col min="6" max="6" width="14.83203125" style="4" customWidth="1"/>
    <col min="7" max="7" width="25.33203125" style="1" customWidth="1"/>
    <col min="8" max="8" width="39.83203125" style="1" customWidth="1"/>
    <col min="9" max="16384" width="10.83203125" style="1"/>
  </cols>
  <sheetData>
    <row r="1" spans="1:8" ht="24" customHeight="1" x14ac:dyDescent="0.2">
      <c r="A1" s="13" t="s">
        <v>202</v>
      </c>
      <c r="B1" s="13"/>
      <c r="C1" s="13"/>
      <c r="D1" s="13"/>
      <c r="E1" s="13"/>
      <c r="F1" s="13"/>
      <c r="G1" s="13"/>
      <c r="H1" s="22" t="s">
        <v>203</v>
      </c>
    </row>
    <row r="2" spans="1:8" s="3" customFormat="1" ht="38" customHeight="1" x14ac:dyDescent="0.2">
      <c r="A2" s="15" t="s">
        <v>0</v>
      </c>
      <c r="B2" s="15" t="s">
        <v>1</v>
      </c>
      <c r="C2" s="16" t="s">
        <v>106</v>
      </c>
      <c r="D2" s="17" t="s">
        <v>102</v>
      </c>
      <c r="E2" s="17" t="s">
        <v>105</v>
      </c>
      <c r="F2" s="17" t="s">
        <v>104</v>
      </c>
      <c r="G2" s="15" t="s">
        <v>103</v>
      </c>
      <c r="H2" s="15" t="s">
        <v>2</v>
      </c>
    </row>
    <row r="3" spans="1:8" ht="17" x14ac:dyDescent="0.2">
      <c r="A3" s="18">
        <v>1</v>
      </c>
      <c r="B3" s="18" t="s">
        <v>119</v>
      </c>
      <c r="C3" s="18">
        <v>6.81</v>
      </c>
      <c r="D3" s="20">
        <v>5990</v>
      </c>
      <c r="E3" s="20">
        <f>D3-(D3*0.03)</f>
        <v>5810.3</v>
      </c>
      <c r="F3" s="20">
        <f>D3-(D3*0.07)</f>
        <v>5570.7</v>
      </c>
      <c r="G3" s="18" t="s">
        <v>120</v>
      </c>
      <c r="H3" s="21" t="s">
        <v>44</v>
      </c>
    </row>
    <row r="4" spans="1:8" ht="17" x14ac:dyDescent="0.2">
      <c r="A4" s="18">
        <v>2</v>
      </c>
      <c r="B4" s="18" t="s">
        <v>136</v>
      </c>
      <c r="C4" s="18">
        <v>1</v>
      </c>
      <c r="D4" s="20">
        <v>450</v>
      </c>
      <c r="E4" s="20">
        <f t="shared" ref="E4:E18" si="0">D4-(D4*0.03)</f>
        <v>436.5</v>
      </c>
      <c r="F4" s="20">
        <f t="shared" ref="F4:F18" si="1">D4-(D4*0.07)</f>
        <v>418.5</v>
      </c>
      <c r="G4" s="18"/>
      <c r="H4" s="21" t="s">
        <v>45</v>
      </c>
    </row>
    <row r="5" spans="1:8" ht="17" x14ac:dyDescent="0.2">
      <c r="A5" s="18">
        <v>3</v>
      </c>
      <c r="B5" s="18" t="s">
        <v>135</v>
      </c>
      <c r="C5" s="18">
        <v>5</v>
      </c>
      <c r="D5" s="20">
        <v>4850</v>
      </c>
      <c r="E5" s="20">
        <f t="shared" si="0"/>
        <v>4704.5</v>
      </c>
      <c r="F5" s="20">
        <f t="shared" si="1"/>
        <v>4510.5</v>
      </c>
      <c r="G5" s="18" t="s">
        <v>134</v>
      </c>
      <c r="H5" s="21" t="s">
        <v>46</v>
      </c>
    </row>
    <row r="6" spans="1:8" ht="17" x14ac:dyDescent="0.2">
      <c r="A6" s="18">
        <v>4</v>
      </c>
      <c r="B6" s="18" t="s">
        <v>126</v>
      </c>
      <c r="C6" s="18">
        <v>1</v>
      </c>
      <c r="D6" s="20">
        <v>490</v>
      </c>
      <c r="E6" s="20">
        <f t="shared" si="0"/>
        <v>475.3</v>
      </c>
      <c r="F6" s="20">
        <f t="shared" si="1"/>
        <v>455.7</v>
      </c>
      <c r="G6" s="18"/>
      <c r="H6" s="21" t="s">
        <v>47</v>
      </c>
    </row>
    <row r="7" spans="1:8" ht="17" x14ac:dyDescent="0.2">
      <c r="A7" s="18">
        <v>5</v>
      </c>
      <c r="B7" s="18" t="s">
        <v>133</v>
      </c>
      <c r="C7" s="18">
        <v>1</v>
      </c>
      <c r="D7" s="20">
        <v>780</v>
      </c>
      <c r="E7" s="20">
        <f t="shared" si="0"/>
        <v>756.6</v>
      </c>
      <c r="F7" s="20">
        <f t="shared" si="1"/>
        <v>725.4</v>
      </c>
      <c r="G7" s="18"/>
      <c r="H7" s="21" t="s">
        <v>48</v>
      </c>
    </row>
    <row r="8" spans="1:8" ht="17" x14ac:dyDescent="0.2">
      <c r="A8" s="18">
        <v>6</v>
      </c>
      <c r="B8" s="18" t="s">
        <v>132</v>
      </c>
      <c r="C8" s="18">
        <v>4.5</v>
      </c>
      <c r="D8" s="20">
        <v>4150</v>
      </c>
      <c r="E8" s="20">
        <f t="shared" si="0"/>
        <v>4025.5</v>
      </c>
      <c r="F8" s="20">
        <f t="shared" si="1"/>
        <v>3859.5</v>
      </c>
      <c r="G8" s="18" t="s">
        <v>129</v>
      </c>
      <c r="H8" s="21" t="s">
        <v>49</v>
      </c>
    </row>
    <row r="9" spans="1:8" ht="17" x14ac:dyDescent="0.2">
      <c r="A9" s="18">
        <v>7</v>
      </c>
      <c r="B9" s="18" t="s">
        <v>130</v>
      </c>
      <c r="C9" s="18">
        <v>6</v>
      </c>
      <c r="D9" s="20">
        <v>5890</v>
      </c>
      <c r="E9" s="20">
        <f t="shared" si="0"/>
        <v>5713.3</v>
      </c>
      <c r="F9" s="20">
        <f t="shared" si="1"/>
        <v>5477.7</v>
      </c>
      <c r="G9" s="18" t="s">
        <v>129</v>
      </c>
      <c r="H9" s="21" t="s">
        <v>50</v>
      </c>
    </row>
    <row r="10" spans="1:8" ht="17" x14ac:dyDescent="0.2">
      <c r="A10" s="18">
        <v>8</v>
      </c>
      <c r="B10" s="18" t="s">
        <v>131</v>
      </c>
      <c r="C10" s="18">
        <v>6.81</v>
      </c>
      <c r="D10" s="20">
        <v>4270</v>
      </c>
      <c r="E10" s="20">
        <f t="shared" si="0"/>
        <v>4141.8999999999996</v>
      </c>
      <c r="F10" s="20">
        <f t="shared" si="1"/>
        <v>3971.1</v>
      </c>
      <c r="G10" s="18" t="s">
        <v>129</v>
      </c>
      <c r="H10" s="21" t="s">
        <v>51</v>
      </c>
    </row>
    <row r="11" spans="1:8" ht="17" x14ac:dyDescent="0.2">
      <c r="A11" s="18">
        <v>9</v>
      </c>
      <c r="B11" s="18" t="s">
        <v>128</v>
      </c>
      <c r="C11" s="18">
        <v>1</v>
      </c>
      <c r="D11" s="20">
        <v>980</v>
      </c>
      <c r="E11" s="20">
        <f t="shared" si="0"/>
        <v>950.6</v>
      </c>
      <c r="F11" s="20">
        <f t="shared" si="1"/>
        <v>911.4</v>
      </c>
      <c r="G11" s="18"/>
      <c r="H11" s="21" t="s">
        <v>52</v>
      </c>
    </row>
    <row r="12" spans="1:8" ht="17" x14ac:dyDescent="0.2">
      <c r="A12" s="18">
        <v>10</v>
      </c>
      <c r="B12" s="18" t="s">
        <v>127</v>
      </c>
      <c r="C12" s="18">
        <v>1</v>
      </c>
      <c r="D12" s="20">
        <v>540</v>
      </c>
      <c r="E12" s="20">
        <f t="shared" si="0"/>
        <v>523.79999999999995</v>
      </c>
      <c r="F12" s="20">
        <f t="shared" si="1"/>
        <v>502.2</v>
      </c>
      <c r="G12" s="18"/>
      <c r="H12" s="21" t="s">
        <v>53</v>
      </c>
    </row>
    <row r="13" spans="1:8" ht="17" x14ac:dyDescent="0.2">
      <c r="A13" s="18">
        <v>11</v>
      </c>
      <c r="B13" s="18" t="s">
        <v>126</v>
      </c>
      <c r="C13" s="18">
        <v>1</v>
      </c>
      <c r="D13" s="20">
        <v>490</v>
      </c>
      <c r="E13" s="20">
        <f t="shared" si="0"/>
        <v>475.3</v>
      </c>
      <c r="F13" s="20">
        <f t="shared" si="1"/>
        <v>455.7</v>
      </c>
      <c r="G13" s="18"/>
      <c r="H13" s="21" t="s">
        <v>54</v>
      </c>
    </row>
    <row r="14" spans="1:8" ht="17" x14ac:dyDescent="0.2">
      <c r="A14" s="18">
        <v>12</v>
      </c>
      <c r="B14" s="18" t="s">
        <v>125</v>
      </c>
      <c r="C14" s="18">
        <v>1</v>
      </c>
      <c r="D14" s="20">
        <v>1370</v>
      </c>
      <c r="E14" s="20">
        <f t="shared" si="0"/>
        <v>1328.9</v>
      </c>
      <c r="F14" s="20">
        <f t="shared" si="1"/>
        <v>1274.0999999999999</v>
      </c>
      <c r="G14" s="18"/>
      <c r="H14" s="21" t="s">
        <v>55</v>
      </c>
    </row>
    <row r="15" spans="1:8" ht="17" x14ac:dyDescent="0.2">
      <c r="A15" s="18">
        <v>13</v>
      </c>
      <c r="B15" s="18" t="s">
        <v>124</v>
      </c>
      <c r="C15" s="18">
        <v>1</v>
      </c>
      <c r="D15" s="20">
        <v>540</v>
      </c>
      <c r="E15" s="20">
        <f t="shared" si="0"/>
        <v>523.79999999999995</v>
      </c>
      <c r="F15" s="20">
        <f t="shared" si="1"/>
        <v>502.2</v>
      </c>
      <c r="G15" s="18"/>
      <c r="H15" s="21" t="s">
        <v>56</v>
      </c>
    </row>
    <row r="16" spans="1:8" ht="17" x14ac:dyDescent="0.2">
      <c r="A16" s="18">
        <v>14</v>
      </c>
      <c r="B16" s="18" t="s">
        <v>123</v>
      </c>
      <c r="C16" s="18">
        <v>1</v>
      </c>
      <c r="D16" s="20">
        <v>1780</v>
      </c>
      <c r="E16" s="20">
        <f t="shared" si="0"/>
        <v>1726.6</v>
      </c>
      <c r="F16" s="20">
        <f t="shared" si="1"/>
        <v>1655.4</v>
      </c>
      <c r="G16" s="18"/>
      <c r="H16" s="21" t="s">
        <v>57</v>
      </c>
    </row>
    <row r="17" spans="1:8" ht="17" x14ac:dyDescent="0.2">
      <c r="A17" s="18">
        <v>15</v>
      </c>
      <c r="B17" s="18" t="s">
        <v>122</v>
      </c>
      <c r="C17" s="18">
        <v>0.5</v>
      </c>
      <c r="D17" s="20">
        <v>990</v>
      </c>
      <c r="E17" s="20">
        <f t="shared" si="0"/>
        <v>960.3</v>
      </c>
      <c r="F17" s="20">
        <f t="shared" si="1"/>
        <v>920.7</v>
      </c>
      <c r="G17" s="18"/>
      <c r="H17" s="21" t="s">
        <v>58</v>
      </c>
    </row>
    <row r="18" spans="1:8" ht="17" x14ac:dyDescent="0.2">
      <c r="A18" s="18">
        <v>16</v>
      </c>
      <c r="B18" s="18" t="s">
        <v>121</v>
      </c>
      <c r="C18" s="18">
        <v>1</v>
      </c>
      <c r="D18" s="20">
        <v>1990</v>
      </c>
      <c r="E18" s="20">
        <f t="shared" si="0"/>
        <v>1930.3</v>
      </c>
      <c r="F18" s="20">
        <f t="shared" si="1"/>
        <v>1850.7</v>
      </c>
      <c r="G18" s="18"/>
      <c r="H18" s="21" t="s">
        <v>59</v>
      </c>
    </row>
    <row r="20" spans="1:8" ht="17" x14ac:dyDescent="0.2">
      <c r="B20" s="12" t="s">
        <v>241</v>
      </c>
      <c r="C20" s="32" t="s">
        <v>240</v>
      </c>
      <c r="D20" s="32"/>
    </row>
    <row r="21" spans="1:8" ht="17" x14ac:dyDescent="0.2">
      <c r="B21" s="12" t="s">
        <v>242</v>
      </c>
      <c r="C21" s="33" t="s">
        <v>237</v>
      </c>
      <c r="D21" s="33"/>
    </row>
    <row r="22" spans="1:8" ht="17" x14ac:dyDescent="0.2">
      <c r="B22" s="12" t="s">
        <v>243</v>
      </c>
      <c r="C22" s="33" t="s">
        <v>238</v>
      </c>
      <c r="D22" s="33"/>
    </row>
    <row r="23" spans="1:8" ht="17" x14ac:dyDescent="0.2">
      <c r="B23" s="12" t="s">
        <v>244</v>
      </c>
      <c r="C23" s="33" t="s">
        <v>239</v>
      </c>
      <c r="D23" s="33"/>
    </row>
  </sheetData>
  <mergeCells count="5">
    <mergeCell ref="A1:G1"/>
    <mergeCell ref="C20:D20"/>
    <mergeCell ref="C21:D21"/>
    <mergeCell ref="C22:D22"/>
    <mergeCell ref="C23:D23"/>
  </mergeCells>
  <hyperlinks>
    <hyperlink ref="H3" r:id="rId1" xr:uid="{EE4D56C3-C66B-B240-A3CC-B2936C9F9D68}"/>
    <hyperlink ref="H1" r:id="rId2" xr:uid="{1A253308-2746-7D45-BB90-856C000C50F6}"/>
    <hyperlink ref="H4" r:id="rId3" xr:uid="{AB0E13A4-59B7-AF4E-AACF-27F16D0712A6}"/>
    <hyperlink ref="H5" r:id="rId4" xr:uid="{DAFD4412-F794-CB43-B600-4A58386A6BFD}"/>
    <hyperlink ref="H6" r:id="rId5" xr:uid="{EEBBBCD6-6C9A-5945-A9AC-948CB36305E7}"/>
    <hyperlink ref="H7" r:id="rId6" xr:uid="{53C6395F-5E98-5A43-A2B8-CEB670087238}"/>
    <hyperlink ref="H8" r:id="rId7" xr:uid="{0D5309F0-B2A0-CB44-A1ED-72B9798450DD}"/>
    <hyperlink ref="H9" r:id="rId8" xr:uid="{59879841-DB99-B640-9662-3C4186D37005}"/>
    <hyperlink ref="H10" r:id="rId9" xr:uid="{F191DC5F-4CB2-594D-A684-EB92D4D4F40C}"/>
    <hyperlink ref="H11" r:id="rId10" xr:uid="{4C4AA537-9CB1-1644-96DC-B168C76B357B}"/>
    <hyperlink ref="H12" r:id="rId11" xr:uid="{F1B0D029-E7B7-B34C-926F-97A4CA3769E6}"/>
    <hyperlink ref="H13" r:id="rId12" xr:uid="{6C5AE797-2B35-DC4D-AF53-2A9668006824}"/>
    <hyperlink ref="H14" r:id="rId13" xr:uid="{EB8264BE-D89F-3642-81C3-B46843E557C5}"/>
    <hyperlink ref="H15" r:id="rId14" xr:uid="{730E740C-9DE2-2540-B3BB-3AE3D5C1F341}"/>
    <hyperlink ref="H16" r:id="rId15" xr:uid="{BD8163B8-BD63-6B43-AA5D-CAC826C1971B}"/>
    <hyperlink ref="H17" r:id="rId16" xr:uid="{DB591D31-1C71-104B-B4AD-CCF89D91BA28}"/>
    <hyperlink ref="H18" r:id="rId17" xr:uid="{7E13B595-DE9F-AB41-8040-E6B81069205D}"/>
    <hyperlink ref="C20" r:id="rId18" xr:uid="{83EBC055-7B9A-1842-940A-937B7A512DE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DB6E-5778-034F-B6D1-DF61D62126F7}">
  <dimension ref="A1:H12"/>
  <sheetViews>
    <sheetView workbookViewId="0">
      <selection activeCell="C12" sqref="C9:D12"/>
    </sheetView>
  </sheetViews>
  <sheetFormatPr baseColWidth="10" defaultRowHeight="16" x14ac:dyDescent="0.2"/>
  <cols>
    <col min="1" max="1" width="3.33203125" style="5" customWidth="1"/>
    <col min="2" max="2" width="43.6640625" style="5" customWidth="1"/>
    <col min="3" max="3" width="13.83203125" style="5" customWidth="1"/>
    <col min="4" max="4" width="13.33203125" style="4" customWidth="1"/>
    <col min="5" max="5" width="15" style="4" customWidth="1"/>
    <col min="6" max="6" width="14.6640625" style="4" customWidth="1"/>
    <col min="7" max="7" width="22.1640625" style="5" customWidth="1"/>
    <col min="8" max="8" width="28" style="5" customWidth="1"/>
    <col min="9" max="16384" width="10.83203125" style="5"/>
  </cols>
  <sheetData>
    <row r="1" spans="1:8" s="6" customFormat="1" ht="19" customHeight="1" x14ac:dyDescent="0.2">
      <c r="A1" s="13" t="s">
        <v>204</v>
      </c>
      <c r="B1" s="13"/>
      <c r="C1" s="13"/>
      <c r="D1" s="13"/>
      <c r="E1" s="13"/>
      <c r="F1" s="13"/>
      <c r="G1" s="13"/>
      <c r="H1" s="22" t="s">
        <v>205</v>
      </c>
    </row>
    <row r="2" spans="1:8" s="3" customFormat="1" ht="34" x14ac:dyDescent="0.2">
      <c r="A2" s="15" t="s">
        <v>0</v>
      </c>
      <c r="B2" s="15" t="s">
        <v>1</v>
      </c>
      <c r="C2" s="16" t="s">
        <v>106</v>
      </c>
      <c r="D2" s="17" t="s">
        <v>102</v>
      </c>
      <c r="E2" s="17" t="s">
        <v>105</v>
      </c>
      <c r="F2" s="17" t="s">
        <v>104</v>
      </c>
      <c r="G2" s="15" t="s">
        <v>103</v>
      </c>
      <c r="H2" s="15" t="s">
        <v>2</v>
      </c>
    </row>
    <row r="3" spans="1:8" ht="17" x14ac:dyDescent="0.2">
      <c r="A3" s="18">
        <v>1</v>
      </c>
      <c r="B3" s="18" t="s">
        <v>118</v>
      </c>
      <c r="C3" s="18">
        <v>1</v>
      </c>
      <c r="D3" s="20">
        <v>980</v>
      </c>
      <c r="E3" s="20">
        <f>D3-(D3*0.03)</f>
        <v>950.6</v>
      </c>
      <c r="F3" s="20">
        <f>D3-(D3*0.07)</f>
        <v>911.4</v>
      </c>
      <c r="G3" s="18"/>
      <c r="H3" s="21" t="s">
        <v>60</v>
      </c>
    </row>
    <row r="4" spans="1:8" ht="17" x14ac:dyDescent="0.2">
      <c r="A4" s="18">
        <v>2</v>
      </c>
      <c r="B4" s="18" t="s">
        <v>117</v>
      </c>
      <c r="C4" s="18">
        <v>1</v>
      </c>
      <c r="D4" s="20">
        <v>3350</v>
      </c>
      <c r="E4" s="20">
        <f t="shared" ref="E4:E7" si="0">D4-(D4*0.03)</f>
        <v>3249.5</v>
      </c>
      <c r="F4" s="20">
        <f t="shared" ref="F4:F7" si="1">D4-(D4*0.07)</f>
        <v>3115.5</v>
      </c>
      <c r="G4" s="18"/>
      <c r="H4" s="21" t="s">
        <v>61</v>
      </c>
    </row>
    <row r="5" spans="1:8" ht="17" x14ac:dyDescent="0.2">
      <c r="A5" s="18">
        <v>3</v>
      </c>
      <c r="B5" s="18" t="s">
        <v>116</v>
      </c>
      <c r="C5" s="18">
        <v>1</v>
      </c>
      <c r="D5" s="20">
        <v>990</v>
      </c>
      <c r="E5" s="20">
        <f t="shared" si="0"/>
        <v>960.3</v>
      </c>
      <c r="F5" s="20">
        <f t="shared" si="1"/>
        <v>920.7</v>
      </c>
      <c r="G5" s="18"/>
      <c r="H5" s="21" t="s">
        <v>62</v>
      </c>
    </row>
    <row r="6" spans="1:8" ht="17" x14ac:dyDescent="0.2">
      <c r="A6" s="18">
        <v>4</v>
      </c>
      <c r="B6" s="18" t="s">
        <v>115</v>
      </c>
      <c r="C6" s="18">
        <v>1</v>
      </c>
      <c r="D6" s="20">
        <v>980</v>
      </c>
      <c r="E6" s="20">
        <f t="shared" si="0"/>
        <v>950.6</v>
      </c>
      <c r="F6" s="20">
        <f t="shared" si="1"/>
        <v>911.4</v>
      </c>
      <c r="G6" s="18"/>
      <c r="H6" s="21" t="s">
        <v>63</v>
      </c>
    </row>
    <row r="7" spans="1:8" ht="17" x14ac:dyDescent="0.2">
      <c r="A7" s="18">
        <v>5</v>
      </c>
      <c r="B7" s="18" t="s">
        <v>114</v>
      </c>
      <c r="C7" s="18">
        <v>1</v>
      </c>
      <c r="D7" s="20">
        <v>1780</v>
      </c>
      <c r="E7" s="20">
        <f t="shared" si="0"/>
        <v>1726.6</v>
      </c>
      <c r="F7" s="20">
        <f t="shared" si="1"/>
        <v>1655.4</v>
      </c>
      <c r="G7" s="18"/>
      <c r="H7" s="21" t="s">
        <v>64</v>
      </c>
    </row>
    <row r="9" spans="1:8" ht="17" x14ac:dyDescent="0.2">
      <c r="B9" s="12" t="s">
        <v>241</v>
      </c>
      <c r="C9" s="32" t="s">
        <v>240</v>
      </c>
      <c r="D9" s="32"/>
    </row>
    <row r="10" spans="1:8" ht="17" x14ac:dyDescent="0.2">
      <c r="B10" s="12" t="s">
        <v>242</v>
      </c>
      <c r="C10" s="33" t="s">
        <v>237</v>
      </c>
      <c r="D10" s="33"/>
    </row>
    <row r="11" spans="1:8" ht="17" x14ac:dyDescent="0.2">
      <c r="B11" s="12" t="s">
        <v>243</v>
      </c>
      <c r="C11" s="33" t="s">
        <v>238</v>
      </c>
      <c r="D11" s="33"/>
    </row>
    <row r="12" spans="1:8" ht="17" x14ac:dyDescent="0.2">
      <c r="B12" s="12" t="s">
        <v>244</v>
      </c>
      <c r="C12" s="33" t="s">
        <v>239</v>
      </c>
      <c r="D12" s="33"/>
    </row>
  </sheetData>
  <mergeCells count="5">
    <mergeCell ref="A1:G1"/>
    <mergeCell ref="C9:D9"/>
    <mergeCell ref="C10:D10"/>
    <mergeCell ref="C11:D11"/>
    <mergeCell ref="C12:D12"/>
  </mergeCells>
  <hyperlinks>
    <hyperlink ref="H1" r:id="rId1" xr:uid="{A0EB4568-BA85-404B-8D36-0B520380744D}"/>
    <hyperlink ref="H3" r:id="rId2" xr:uid="{3448119A-8D8E-4748-9A0A-1E884353687B}"/>
    <hyperlink ref="H4" r:id="rId3" xr:uid="{00471A82-5AD8-7E4E-87B7-1AD3FBD5556C}"/>
    <hyperlink ref="H5" r:id="rId4" xr:uid="{8C76F8F2-3BA3-7C43-9B04-C5FF0BC86F17}"/>
    <hyperlink ref="H6" r:id="rId5" xr:uid="{683BF075-ADD1-014A-84DE-00DCFF76F256}"/>
    <hyperlink ref="H7" r:id="rId6" xr:uid="{B5F2DD87-9D67-9A41-9E1C-6E8A0E78687C}"/>
    <hyperlink ref="C9" r:id="rId7" xr:uid="{1C965801-D88A-C245-BE8D-93B81B0D9CA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57A20-5052-484C-B887-AFFB0DA5CB7D}">
  <dimension ref="A1:H27"/>
  <sheetViews>
    <sheetView workbookViewId="0">
      <selection activeCell="C24" sqref="C24:D27"/>
    </sheetView>
  </sheetViews>
  <sheetFormatPr baseColWidth="10" defaultRowHeight="16" x14ac:dyDescent="0.2"/>
  <cols>
    <col min="1" max="1" width="4.5" style="5" customWidth="1"/>
    <col min="2" max="2" width="51.33203125" style="5" customWidth="1"/>
    <col min="3" max="3" width="12.6640625" style="5" customWidth="1"/>
    <col min="4" max="4" width="14" style="4" customWidth="1"/>
    <col min="5" max="5" width="13.5" style="4" customWidth="1"/>
    <col min="6" max="6" width="14.6640625" style="4" customWidth="1"/>
    <col min="7" max="7" width="23.6640625" style="5" customWidth="1"/>
    <col min="8" max="8" width="38" style="5" customWidth="1"/>
    <col min="9" max="16384" width="10.83203125" style="5"/>
  </cols>
  <sheetData>
    <row r="1" spans="1:8" s="6" customFormat="1" ht="19" customHeight="1" x14ac:dyDescent="0.2">
      <c r="A1" s="13" t="s">
        <v>214</v>
      </c>
      <c r="B1" s="13"/>
      <c r="C1" s="13"/>
      <c r="D1" s="13"/>
      <c r="E1" s="13"/>
      <c r="F1" s="13"/>
      <c r="G1" s="13"/>
      <c r="H1" s="22" t="s">
        <v>206</v>
      </c>
    </row>
    <row r="2" spans="1:8" s="3" customFormat="1" ht="38" customHeight="1" x14ac:dyDescent="0.2">
      <c r="A2" s="15" t="s">
        <v>0</v>
      </c>
      <c r="B2" s="15" t="s">
        <v>1</v>
      </c>
      <c r="C2" s="16" t="s">
        <v>106</v>
      </c>
      <c r="D2" s="17" t="s">
        <v>102</v>
      </c>
      <c r="E2" s="17" t="s">
        <v>105</v>
      </c>
      <c r="F2" s="17" t="s">
        <v>104</v>
      </c>
      <c r="G2" s="15" t="s">
        <v>103</v>
      </c>
      <c r="H2" s="15" t="s">
        <v>2</v>
      </c>
    </row>
    <row r="3" spans="1:8" ht="17" x14ac:dyDescent="0.2">
      <c r="A3" s="18">
        <v>1</v>
      </c>
      <c r="B3" s="18" t="s">
        <v>156</v>
      </c>
      <c r="C3" s="18">
        <v>1</v>
      </c>
      <c r="D3" s="20">
        <v>1680</v>
      </c>
      <c r="E3" s="20">
        <f>D3-(D3*0.05)</f>
        <v>1596</v>
      </c>
      <c r="F3" s="20">
        <f>D3-(D3*0.08)</f>
        <v>1545.6</v>
      </c>
      <c r="G3" s="18"/>
      <c r="H3" s="21" t="s">
        <v>65</v>
      </c>
    </row>
    <row r="4" spans="1:8" ht="17" x14ac:dyDescent="0.2">
      <c r="A4" s="18">
        <v>2</v>
      </c>
      <c r="B4" s="18" t="s">
        <v>155</v>
      </c>
      <c r="C4" s="18">
        <v>1</v>
      </c>
      <c r="D4" s="20">
        <v>1770</v>
      </c>
      <c r="E4" s="20">
        <f t="shared" ref="E4:E22" si="0">D4-(D4*0.05)</f>
        <v>1681.5</v>
      </c>
      <c r="F4" s="20">
        <f t="shared" ref="F4:F22" si="1">D4-(D4*0.08)</f>
        <v>1628.4</v>
      </c>
      <c r="G4" s="18"/>
      <c r="H4" s="21" t="s">
        <v>66</v>
      </c>
    </row>
    <row r="5" spans="1:8" ht="17" x14ac:dyDescent="0.2">
      <c r="A5" s="18">
        <v>3</v>
      </c>
      <c r="B5" s="18" t="s">
        <v>154</v>
      </c>
      <c r="C5" s="18">
        <v>1</v>
      </c>
      <c r="D5" s="20">
        <v>1780</v>
      </c>
      <c r="E5" s="20">
        <f t="shared" si="0"/>
        <v>1691</v>
      </c>
      <c r="F5" s="20">
        <f t="shared" si="1"/>
        <v>1637.6</v>
      </c>
      <c r="G5" s="18"/>
      <c r="H5" s="21" t="s">
        <v>67</v>
      </c>
    </row>
    <row r="6" spans="1:8" ht="17" x14ac:dyDescent="0.2">
      <c r="A6" s="18">
        <v>4</v>
      </c>
      <c r="B6" s="18" t="s">
        <v>153</v>
      </c>
      <c r="C6" s="18">
        <v>0.5</v>
      </c>
      <c r="D6" s="20">
        <v>530</v>
      </c>
      <c r="E6" s="20">
        <f t="shared" si="0"/>
        <v>503.5</v>
      </c>
      <c r="F6" s="20">
        <f t="shared" si="1"/>
        <v>487.6</v>
      </c>
      <c r="G6" s="18"/>
      <c r="H6" s="21" t="s">
        <v>68</v>
      </c>
    </row>
    <row r="7" spans="1:8" ht="17" x14ac:dyDescent="0.2">
      <c r="A7" s="18">
        <v>5</v>
      </c>
      <c r="B7" s="18" t="s">
        <v>152</v>
      </c>
      <c r="C7" s="18">
        <v>1</v>
      </c>
      <c r="D7" s="20">
        <v>620</v>
      </c>
      <c r="E7" s="20">
        <f t="shared" si="0"/>
        <v>589</v>
      </c>
      <c r="F7" s="20">
        <f t="shared" si="1"/>
        <v>570.4</v>
      </c>
      <c r="G7" s="18"/>
      <c r="H7" s="21" t="s">
        <v>69</v>
      </c>
    </row>
    <row r="8" spans="1:8" ht="17" x14ac:dyDescent="0.2">
      <c r="A8" s="18">
        <v>6</v>
      </c>
      <c r="B8" s="18" t="s">
        <v>151</v>
      </c>
      <c r="C8" s="18">
        <v>1</v>
      </c>
      <c r="D8" s="20">
        <v>2540</v>
      </c>
      <c r="E8" s="20">
        <f t="shared" si="0"/>
        <v>2413</v>
      </c>
      <c r="F8" s="20">
        <f t="shared" si="1"/>
        <v>2336.8000000000002</v>
      </c>
      <c r="G8" s="18"/>
      <c r="H8" s="21" t="s">
        <v>70</v>
      </c>
    </row>
    <row r="9" spans="1:8" ht="17" x14ac:dyDescent="0.2">
      <c r="A9" s="18">
        <v>7</v>
      </c>
      <c r="B9" s="18" t="s">
        <v>150</v>
      </c>
      <c r="C9" s="18">
        <v>1</v>
      </c>
      <c r="D9" s="20">
        <v>390</v>
      </c>
      <c r="E9" s="20">
        <f t="shared" si="0"/>
        <v>370.5</v>
      </c>
      <c r="F9" s="20">
        <f t="shared" si="1"/>
        <v>358.8</v>
      </c>
      <c r="G9" s="18"/>
      <c r="H9" s="21" t="s">
        <v>71</v>
      </c>
    </row>
    <row r="10" spans="1:8" ht="34" x14ac:dyDescent="0.2">
      <c r="A10" s="18">
        <v>8</v>
      </c>
      <c r="B10" s="18" t="s">
        <v>149</v>
      </c>
      <c r="C10" s="18">
        <v>1</v>
      </c>
      <c r="D10" s="20">
        <v>5740</v>
      </c>
      <c r="E10" s="20">
        <f t="shared" si="0"/>
        <v>5453</v>
      </c>
      <c r="F10" s="20">
        <f t="shared" si="1"/>
        <v>5280.8</v>
      </c>
      <c r="G10" s="18"/>
      <c r="H10" s="21" t="s">
        <v>72</v>
      </c>
    </row>
    <row r="11" spans="1:8" ht="17" x14ac:dyDescent="0.2">
      <c r="A11" s="18">
        <v>9</v>
      </c>
      <c r="B11" s="18" t="s">
        <v>148</v>
      </c>
      <c r="C11" s="18">
        <v>1</v>
      </c>
      <c r="D11" s="20">
        <v>1190</v>
      </c>
      <c r="E11" s="20">
        <f t="shared" si="0"/>
        <v>1130.5</v>
      </c>
      <c r="F11" s="20">
        <f t="shared" si="1"/>
        <v>1094.8</v>
      </c>
      <c r="G11" s="18"/>
      <c r="H11" s="21" t="s">
        <v>73</v>
      </c>
    </row>
    <row r="12" spans="1:8" ht="17" x14ac:dyDescent="0.2">
      <c r="A12" s="18">
        <v>10</v>
      </c>
      <c r="B12" s="18" t="s">
        <v>147</v>
      </c>
      <c r="C12" s="18">
        <v>1</v>
      </c>
      <c r="D12" s="20">
        <v>1200</v>
      </c>
      <c r="E12" s="20">
        <f t="shared" si="0"/>
        <v>1140</v>
      </c>
      <c r="F12" s="20">
        <f t="shared" si="1"/>
        <v>1104</v>
      </c>
      <c r="G12" s="18"/>
      <c r="H12" s="21" t="s">
        <v>74</v>
      </c>
    </row>
    <row r="13" spans="1:8" ht="17" x14ac:dyDescent="0.2">
      <c r="A13" s="18">
        <v>11</v>
      </c>
      <c r="B13" s="18" t="s">
        <v>146</v>
      </c>
      <c r="C13" s="18">
        <v>0.6</v>
      </c>
      <c r="D13" s="20">
        <v>390</v>
      </c>
      <c r="E13" s="20">
        <f t="shared" si="0"/>
        <v>370.5</v>
      </c>
      <c r="F13" s="20">
        <f t="shared" si="1"/>
        <v>358.8</v>
      </c>
      <c r="G13" s="18"/>
      <c r="H13" s="21" t="s">
        <v>75</v>
      </c>
    </row>
    <row r="14" spans="1:8" ht="17" x14ac:dyDescent="0.2">
      <c r="A14" s="18">
        <v>12</v>
      </c>
      <c r="B14" s="18" t="s">
        <v>145</v>
      </c>
      <c r="C14" s="18">
        <v>1</v>
      </c>
      <c r="D14" s="20">
        <v>1080</v>
      </c>
      <c r="E14" s="20">
        <f t="shared" si="0"/>
        <v>1026</v>
      </c>
      <c r="F14" s="20">
        <f t="shared" si="1"/>
        <v>993.6</v>
      </c>
      <c r="G14" s="18"/>
      <c r="H14" s="21" t="s">
        <v>76</v>
      </c>
    </row>
    <row r="15" spans="1:8" ht="17" x14ac:dyDescent="0.2">
      <c r="A15" s="18">
        <v>13</v>
      </c>
      <c r="B15" s="18" t="s">
        <v>144</v>
      </c>
      <c r="C15" s="18">
        <v>1</v>
      </c>
      <c r="D15" s="20">
        <v>980</v>
      </c>
      <c r="E15" s="20">
        <f t="shared" si="0"/>
        <v>931</v>
      </c>
      <c r="F15" s="20">
        <f t="shared" si="1"/>
        <v>901.6</v>
      </c>
      <c r="G15" s="18"/>
      <c r="H15" s="21" t="s">
        <v>77</v>
      </c>
    </row>
    <row r="16" spans="1:8" ht="17" x14ac:dyDescent="0.2">
      <c r="A16" s="18">
        <v>14</v>
      </c>
      <c r="B16" s="18" t="s">
        <v>143</v>
      </c>
      <c r="C16" s="18">
        <v>1</v>
      </c>
      <c r="D16" s="20">
        <v>4750</v>
      </c>
      <c r="E16" s="20">
        <f t="shared" si="0"/>
        <v>4512.5</v>
      </c>
      <c r="F16" s="20">
        <f t="shared" si="1"/>
        <v>4370</v>
      </c>
      <c r="G16" s="18"/>
      <c r="H16" s="21" t="s">
        <v>78</v>
      </c>
    </row>
    <row r="17" spans="1:8" ht="17" x14ac:dyDescent="0.2">
      <c r="A17" s="18">
        <v>15</v>
      </c>
      <c r="B17" s="18" t="s">
        <v>142</v>
      </c>
      <c r="C17" s="18">
        <v>1</v>
      </c>
      <c r="D17" s="20">
        <v>570</v>
      </c>
      <c r="E17" s="20">
        <f t="shared" si="0"/>
        <v>541.5</v>
      </c>
      <c r="F17" s="20">
        <f t="shared" si="1"/>
        <v>524.4</v>
      </c>
      <c r="G17" s="18"/>
      <c r="H17" s="21" t="s">
        <v>79</v>
      </c>
    </row>
    <row r="18" spans="1:8" ht="17" x14ac:dyDescent="0.2">
      <c r="A18" s="18">
        <v>16</v>
      </c>
      <c r="B18" s="18" t="s">
        <v>141</v>
      </c>
      <c r="C18" s="18">
        <v>0.43</v>
      </c>
      <c r="D18" s="20">
        <v>520</v>
      </c>
      <c r="E18" s="20">
        <f t="shared" si="0"/>
        <v>494</v>
      </c>
      <c r="F18" s="20">
        <f t="shared" si="1"/>
        <v>478.4</v>
      </c>
      <c r="G18" s="18"/>
      <c r="H18" s="21" t="s">
        <v>80</v>
      </c>
    </row>
    <row r="19" spans="1:8" ht="17" x14ac:dyDescent="0.2">
      <c r="A19" s="18">
        <v>17</v>
      </c>
      <c r="B19" s="18" t="s">
        <v>140</v>
      </c>
      <c r="C19" s="18">
        <v>0.9</v>
      </c>
      <c r="D19" s="20">
        <v>3800</v>
      </c>
      <c r="E19" s="20">
        <f t="shared" si="0"/>
        <v>3610</v>
      </c>
      <c r="F19" s="20">
        <f t="shared" si="1"/>
        <v>3496</v>
      </c>
      <c r="G19" s="18"/>
      <c r="H19" s="21" t="s">
        <v>81</v>
      </c>
    </row>
    <row r="20" spans="1:8" ht="17" x14ac:dyDescent="0.2">
      <c r="A20" s="18">
        <v>18</v>
      </c>
      <c r="B20" s="18" t="s">
        <v>139</v>
      </c>
      <c r="C20" s="18">
        <v>1</v>
      </c>
      <c r="D20" s="20">
        <v>3500</v>
      </c>
      <c r="E20" s="20">
        <f t="shared" si="0"/>
        <v>3325</v>
      </c>
      <c r="F20" s="20">
        <f t="shared" si="1"/>
        <v>3220</v>
      </c>
      <c r="G20" s="18"/>
      <c r="H20" s="21" t="s">
        <v>82</v>
      </c>
    </row>
    <row r="21" spans="1:8" ht="34" x14ac:dyDescent="0.2">
      <c r="A21" s="18">
        <v>19</v>
      </c>
      <c r="B21" s="18" t="s">
        <v>138</v>
      </c>
      <c r="C21" s="18">
        <v>1</v>
      </c>
      <c r="D21" s="20">
        <v>2180</v>
      </c>
      <c r="E21" s="20">
        <f t="shared" si="0"/>
        <v>2071</v>
      </c>
      <c r="F21" s="20">
        <f t="shared" si="1"/>
        <v>2005.6</v>
      </c>
      <c r="G21" s="18"/>
      <c r="H21" s="21" t="s">
        <v>83</v>
      </c>
    </row>
    <row r="22" spans="1:8" ht="17" x14ac:dyDescent="0.2">
      <c r="A22" s="18">
        <v>20</v>
      </c>
      <c r="B22" s="18" t="s">
        <v>137</v>
      </c>
      <c r="C22" s="18">
        <v>1</v>
      </c>
      <c r="D22" s="20">
        <v>2100</v>
      </c>
      <c r="E22" s="20">
        <f t="shared" si="0"/>
        <v>1995</v>
      </c>
      <c r="F22" s="20">
        <f t="shared" si="1"/>
        <v>1932</v>
      </c>
      <c r="G22" s="18"/>
      <c r="H22" s="21" t="s">
        <v>84</v>
      </c>
    </row>
    <row r="24" spans="1:8" ht="17" x14ac:dyDescent="0.2">
      <c r="B24" s="12" t="s">
        <v>241</v>
      </c>
      <c r="C24" s="32" t="s">
        <v>240</v>
      </c>
      <c r="D24" s="32"/>
    </row>
    <row r="25" spans="1:8" ht="17" x14ac:dyDescent="0.2">
      <c r="B25" s="12" t="s">
        <v>242</v>
      </c>
      <c r="C25" s="33" t="s">
        <v>237</v>
      </c>
      <c r="D25" s="33"/>
    </row>
    <row r="26" spans="1:8" ht="17" x14ac:dyDescent="0.2">
      <c r="B26" s="12" t="s">
        <v>243</v>
      </c>
      <c r="C26" s="33" t="s">
        <v>238</v>
      </c>
      <c r="D26" s="33"/>
    </row>
    <row r="27" spans="1:8" ht="17" x14ac:dyDescent="0.2">
      <c r="B27" s="12" t="s">
        <v>244</v>
      </c>
      <c r="C27" s="33" t="s">
        <v>239</v>
      </c>
      <c r="D27" s="33"/>
    </row>
  </sheetData>
  <mergeCells count="5">
    <mergeCell ref="A1:G1"/>
    <mergeCell ref="C24:D24"/>
    <mergeCell ref="C25:D25"/>
    <mergeCell ref="C26:D26"/>
    <mergeCell ref="C27:D27"/>
  </mergeCells>
  <hyperlinks>
    <hyperlink ref="H1" r:id="rId1" xr:uid="{AFE74CC6-8AF4-174C-85D0-949E0D4DAC76}"/>
    <hyperlink ref="H3" r:id="rId2" xr:uid="{8FD51F67-3F3E-FE4B-B1DC-6B34C638EF66}"/>
    <hyperlink ref="H4" r:id="rId3" xr:uid="{4DA4AE5C-767E-9D45-A04F-78FB59A93796}"/>
    <hyperlink ref="H5" r:id="rId4" xr:uid="{89C40263-2EBF-0247-AED1-3D5C21154AD1}"/>
    <hyperlink ref="H6" r:id="rId5" xr:uid="{EEEB23D0-9A64-EF4E-8E13-FF57FE68987F}"/>
    <hyperlink ref="H7" r:id="rId6" xr:uid="{5E0F5317-61B2-2B47-B693-7EDB228CEEA0}"/>
    <hyperlink ref="H8" r:id="rId7" xr:uid="{8E7E6D40-9586-7649-9D76-CC7BB066FF1D}"/>
    <hyperlink ref="H9" r:id="rId8" xr:uid="{16FC0BB9-5708-8448-8632-CD067E0E583A}"/>
    <hyperlink ref="H10" r:id="rId9" xr:uid="{21640BA6-43E4-8841-8FC9-4645B57197BA}"/>
    <hyperlink ref="H11" r:id="rId10" xr:uid="{97BAE8AF-74F1-BE4A-936D-A7E197FF0C8B}"/>
    <hyperlink ref="H12" r:id="rId11" xr:uid="{6C0CE69F-7F80-F64F-AF81-3DACDEDFEC13}"/>
    <hyperlink ref="H13" r:id="rId12" xr:uid="{F9300B04-D19F-8346-A589-3413C033E858}"/>
    <hyperlink ref="H14" r:id="rId13" xr:uid="{803CE15E-4475-C447-8556-743A73DAA21D}"/>
    <hyperlink ref="H15" r:id="rId14" xr:uid="{3B9A4D2F-BC15-9140-9D67-FC6459960C61}"/>
    <hyperlink ref="H16" r:id="rId15" xr:uid="{3B98A012-F584-704D-B527-63B19E8B3373}"/>
    <hyperlink ref="H17" r:id="rId16" xr:uid="{88142AF5-0409-BE46-8B8F-E99AC0F1F697}"/>
    <hyperlink ref="H18" r:id="rId17" xr:uid="{520E025A-E2E4-B641-8816-C28A216BF653}"/>
    <hyperlink ref="H19" r:id="rId18" xr:uid="{119D534A-FBB9-D14B-A8B6-FB94F9B27921}"/>
    <hyperlink ref="H20" r:id="rId19" xr:uid="{9F5ED727-1105-A645-8189-4F1181B33151}"/>
    <hyperlink ref="H21" r:id="rId20" xr:uid="{651D1833-0CB0-5C49-BAAA-8CAA399FF602}"/>
    <hyperlink ref="H22" r:id="rId21" xr:uid="{E3BE72C2-7398-1949-9F73-3760D9BDD5EB}"/>
    <hyperlink ref="C24" r:id="rId22" xr:uid="{7FA9E8A6-D34E-D04A-A592-82724BC7ECF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593A-64F2-0E46-B0A3-D4862938FA52}">
  <dimension ref="A1:H10"/>
  <sheetViews>
    <sheetView workbookViewId="0">
      <selection activeCell="C10" sqref="C7:D10"/>
    </sheetView>
  </sheetViews>
  <sheetFormatPr baseColWidth="10" defaultRowHeight="16" x14ac:dyDescent="0.2"/>
  <cols>
    <col min="1" max="1" width="3.6640625" style="5" customWidth="1"/>
    <col min="2" max="2" width="54.6640625" style="5" customWidth="1"/>
    <col min="3" max="3" width="14.6640625" style="5" customWidth="1"/>
    <col min="4" max="4" width="13.1640625" style="4" customWidth="1"/>
    <col min="5" max="5" width="13.83203125" style="4" customWidth="1"/>
    <col min="6" max="6" width="14.83203125" style="4" customWidth="1"/>
    <col min="7" max="7" width="18.83203125" style="5" customWidth="1"/>
    <col min="8" max="8" width="28.1640625" style="5" customWidth="1"/>
    <col min="9" max="16384" width="10.83203125" style="5"/>
  </cols>
  <sheetData>
    <row r="1" spans="1:8" s="6" customFormat="1" ht="19" customHeight="1" x14ac:dyDescent="0.2">
      <c r="A1" s="13" t="s">
        <v>207</v>
      </c>
      <c r="B1" s="13"/>
      <c r="C1" s="13"/>
      <c r="D1" s="13"/>
      <c r="E1" s="13"/>
      <c r="F1" s="13"/>
      <c r="G1" s="13"/>
      <c r="H1" s="22" t="s">
        <v>208</v>
      </c>
    </row>
    <row r="2" spans="1:8" s="3" customFormat="1" ht="34" x14ac:dyDescent="0.2">
      <c r="A2" s="15" t="s">
        <v>0</v>
      </c>
      <c r="B2" s="15" t="s">
        <v>1</v>
      </c>
      <c r="C2" s="16" t="s">
        <v>106</v>
      </c>
      <c r="D2" s="17" t="s">
        <v>102</v>
      </c>
      <c r="E2" s="17" t="s">
        <v>105</v>
      </c>
      <c r="F2" s="17" t="s">
        <v>104</v>
      </c>
      <c r="G2" s="15" t="s">
        <v>103</v>
      </c>
      <c r="H2" s="15" t="s">
        <v>2</v>
      </c>
    </row>
    <row r="3" spans="1:8" ht="17" x14ac:dyDescent="0.2">
      <c r="A3" s="18">
        <v>1</v>
      </c>
      <c r="B3" s="23" t="s">
        <v>157</v>
      </c>
      <c r="C3" s="18">
        <v>0.13</v>
      </c>
      <c r="D3" s="20">
        <v>850</v>
      </c>
      <c r="E3" s="20">
        <f>D3-(D3*0.02)</f>
        <v>833</v>
      </c>
      <c r="F3" s="20">
        <f>D3-(D3*0.05)</f>
        <v>807.5</v>
      </c>
      <c r="G3" s="18"/>
      <c r="H3" s="21" t="s">
        <v>20</v>
      </c>
    </row>
    <row r="4" spans="1:8" ht="17" x14ac:dyDescent="0.2">
      <c r="A4" s="18">
        <v>2</v>
      </c>
      <c r="B4" s="18" t="s">
        <v>158</v>
      </c>
      <c r="C4" s="18">
        <v>0.5</v>
      </c>
      <c r="D4" s="20">
        <v>3050</v>
      </c>
      <c r="E4" s="20">
        <f t="shared" ref="E4:E5" si="0">D4-(D4*0.02)</f>
        <v>2989</v>
      </c>
      <c r="F4" s="20">
        <f t="shared" ref="F4:F5" si="1">D4-(D4*0.05)</f>
        <v>2897.5</v>
      </c>
      <c r="G4" s="18"/>
      <c r="H4" s="21" t="s">
        <v>85</v>
      </c>
    </row>
    <row r="5" spans="1:8" ht="17" x14ac:dyDescent="0.2">
      <c r="A5" s="18">
        <v>3</v>
      </c>
      <c r="B5" s="18" t="s">
        <v>159</v>
      </c>
      <c r="C5" s="18">
        <v>0.5</v>
      </c>
      <c r="D5" s="20">
        <v>3050</v>
      </c>
      <c r="E5" s="20">
        <f t="shared" si="0"/>
        <v>2989</v>
      </c>
      <c r="F5" s="20">
        <f t="shared" si="1"/>
        <v>2897.5</v>
      </c>
      <c r="G5" s="18"/>
      <c r="H5" s="21" t="s">
        <v>86</v>
      </c>
    </row>
    <row r="7" spans="1:8" ht="17" x14ac:dyDescent="0.2">
      <c r="B7" s="12" t="s">
        <v>241</v>
      </c>
      <c r="C7" s="32" t="s">
        <v>240</v>
      </c>
      <c r="D7" s="32"/>
    </row>
    <row r="8" spans="1:8" ht="17" x14ac:dyDescent="0.2">
      <c r="B8" s="12" t="s">
        <v>242</v>
      </c>
      <c r="C8" s="33" t="s">
        <v>237</v>
      </c>
      <c r="D8" s="33"/>
    </row>
    <row r="9" spans="1:8" ht="17" x14ac:dyDescent="0.2">
      <c r="B9" s="12" t="s">
        <v>243</v>
      </c>
      <c r="C9" s="33" t="s">
        <v>238</v>
      </c>
      <c r="D9" s="33"/>
    </row>
    <row r="10" spans="1:8" ht="17" x14ac:dyDescent="0.2">
      <c r="B10" s="12" t="s">
        <v>244</v>
      </c>
      <c r="C10" s="33" t="s">
        <v>239</v>
      </c>
      <c r="D10" s="33"/>
    </row>
  </sheetData>
  <mergeCells count="5">
    <mergeCell ref="A1:G1"/>
    <mergeCell ref="C7:D7"/>
    <mergeCell ref="C8:D8"/>
    <mergeCell ref="C9:D9"/>
    <mergeCell ref="C10:D10"/>
  </mergeCells>
  <hyperlinks>
    <hyperlink ref="H1" r:id="rId1" xr:uid="{2F405BF0-2D7D-9348-BFCA-2F1F1F709389}"/>
    <hyperlink ref="H3" r:id="rId2" xr:uid="{482E2A67-D608-ED49-B0E6-4F03D4644035}"/>
    <hyperlink ref="H4" r:id="rId3" xr:uid="{D547A282-4D58-0D40-8C30-C0679658511C}"/>
    <hyperlink ref="H5" r:id="rId4" xr:uid="{7F68FF72-D3C2-1C4C-8977-3206380574A1}"/>
    <hyperlink ref="C7" r:id="rId5" xr:uid="{8EB13AE2-4C0F-8542-9561-E43211EA1A1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2207-C0F6-064E-884A-FBB8D9453315}">
  <dimension ref="A1:H14"/>
  <sheetViews>
    <sheetView workbookViewId="0">
      <selection activeCell="C14" sqref="C11:D14"/>
    </sheetView>
  </sheetViews>
  <sheetFormatPr baseColWidth="10" defaultRowHeight="16" x14ac:dyDescent="0.2"/>
  <cols>
    <col min="1" max="1" width="5.1640625" style="9" customWidth="1"/>
    <col min="2" max="2" width="75.6640625" style="9" customWidth="1"/>
    <col min="3" max="3" width="12.6640625" style="9" customWidth="1"/>
    <col min="4" max="4" width="13" style="10" customWidth="1"/>
    <col min="5" max="5" width="14.1640625" style="10" customWidth="1"/>
    <col min="6" max="6" width="14.5" style="10" customWidth="1"/>
    <col min="7" max="7" width="19.6640625" style="9" customWidth="1"/>
    <col min="8" max="8" width="31.83203125" style="9" customWidth="1"/>
    <col min="9" max="16384" width="10.83203125" style="9"/>
  </cols>
  <sheetData>
    <row r="1" spans="1:8" s="11" customFormat="1" ht="19" x14ac:dyDescent="0.2">
      <c r="A1" s="24" t="s">
        <v>215</v>
      </c>
      <c r="B1" s="24"/>
      <c r="C1" s="24"/>
      <c r="D1" s="24"/>
      <c r="E1" s="24"/>
      <c r="F1" s="24"/>
      <c r="G1" s="24"/>
      <c r="H1" s="25" t="s">
        <v>209</v>
      </c>
    </row>
    <row r="2" spans="1:8" s="3" customFormat="1" ht="51" x14ac:dyDescent="0.2">
      <c r="A2" s="15" t="s">
        <v>0</v>
      </c>
      <c r="B2" s="15" t="s">
        <v>1</v>
      </c>
      <c r="C2" s="15" t="s">
        <v>106</v>
      </c>
      <c r="D2" s="15" t="s">
        <v>102</v>
      </c>
      <c r="E2" s="15" t="s">
        <v>105</v>
      </c>
      <c r="F2" s="15" t="s">
        <v>104</v>
      </c>
      <c r="G2" s="15" t="s">
        <v>103</v>
      </c>
      <c r="H2" s="15" t="s">
        <v>2</v>
      </c>
    </row>
    <row r="3" spans="1:8" x14ac:dyDescent="0.2">
      <c r="A3" s="19">
        <v>2</v>
      </c>
      <c r="B3" s="19" t="s">
        <v>160</v>
      </c>
      <c r="C3" s="19">
        <v>0.185</v>
      </c>
      <c r="D3" s="26">
        <v>270</v>
      </c>
      <c r="E3" s="20">
        <f>D3-(D3*0.03)</f>
        <v>261.89999999999998</v>
      </c>
      <c r="F3" s="20">
        <f>D3-(D3*0.05)</f>
        <v>256.5</v>
      </c>
      <c r="G3" s="19"/>
      <c r="H3" s="27" t="s">
        <v>87</v>
      </c>
    </row>
    <row r="4" spans="1:8" x14ac:dyDescent="0.2">
      <c r="A4" s="19">
        <v>3</v>
      </c>
      <c r="B4" s="19" t="s">
        <v>161</v>
      </c>
      <c r="C4" s="19">
        <v>0.17499999999999999</v>
      </c>
      <c r="D4" s="26">
        <v>130</v>
      </c>
      <c r="E4" s="20">
        <f t="shared" ref="E4:E9" si="0">D4-(D4*0.03)</f>
        <v>126.1</v>
      </c>
      <c r="F4" s="20">
        <f t="shared" ref="F4:F9" si="1">D4-(D4*0.05)</f>
        <v>123.5</v>
      </c>
      <c r="G4" s="19"/>
      <c r="H4" s="27" t="s">
        <v>88</v>
      </c>
    </row>
    <row r="5" spans="1:8" x14ac:dyDescent="0.2">
      <c r="A5" s="19">
        <v>4</v>
      </c>
      <c r="B5" s="19" t="s">
        <v>162</v>
      </c>
      <c r="C5" s="19">
        <v>0.245</v>
      </c>
      <c r="D5" s="26">
        <v>190</v>
      </c>
      <c r="E5" s="20">
        <f t="shared" si="0"/>
        <v>184.3</v>
      </c>
      <c r="F5" s="20">
        <f t="shared" si="1"/>
        <v>180.5</v>
      </c>
      <c r="G5" s="19"/>
      <c r="H5" s="27" t="s">
        <v>89</v>
      </c>
    </row>
    <row r="6" spans="1:8" x14ac:dyDescent="0.2">
      <c r="A6" s="19">
        <v>5</v>
      </c>
      <c r="B6" s="19" t="s">
        <v>163</v>
      </c>
      <c r="C6" s="19">
        <v>0.185</v>
      </c>
      <c r="D6" s="26">
        <v>180</v>
      </c>
      <c r="E6" s="20">
        <f t="shared" si="0"/>
        <v>174.6</v>
      </c>
      <c r="F6" s="20">
        <f t="shared" si="1"/>
        <v>171</v>
      </c>
      <c r="G6" s="19"/>
      <c r="H6" s="27" t="s">
        <v>90</v>
      </c>
    </row>
    <row r="7" spans="1:8" ht="17" customHeight="1" x14ac:dyDescent="0.2">
      <c r="A7" s="19">
        <v>6</v>
      </c>
      <c r="B7" s="19" t="s">
        <v>164</v>
      </c>
      <c r="C7" s="19">
        <v>0.185</v>
      </c>
      <c r="D7" s="26">
        <v>115</v>
      </c>
      <c r="E7" s="20">
        <f t="shared" si="0"/>
        <v>111.55</v>
      </c>
      <c r="F7" s="20">
        <f t="shared" si="1"/>
        <v>109.25</v>
      </c>
      <c r="G7" s="19"/>
      <c r="H7" s="27" t="s">
        <v>91</v>
      </c>
    </row>
    <row r="8" spans="1:8" ht="17" customHeight="1" x14ac:dyDescent="0.2">
      <c r="A8" s="19">
        <v>7</v>
      </c>
      <c r="B8" s="19" t="s">
        <v>165</v>
      </c>
      <c r="C8" s="19">
        <v>0.185</v>
      </c>
      <c r="D8" s="26">
        <v>420</v>
      </c>
      <c r="E8" s="20">
        <f t="shared" si="0"/>
        <v>407.4</v>
      </c>
      <c r="F8" s="20">
        <f t="shared" si="1"/>
        <v>399</v>
      </c>
      <c r="G8" s="19"/>
      <c r="H8" s="27" t="s">
        <v>92</v>
      </c>
    </row>
    <row r="9" spans="1:8" x14ac:dyDescent="0.2">
      <c r="A9" s="19">
        <v>15</v>
      </c>
      <c r="B9" s="19" t="s">
        <v>166</v>
      </c>
      <c r="C9" s="19">
        <v>0.19</v>
      </c>
      <c r="D9" s="26">
        <v>270</v>
      </c>
      <c r="E9" s="20">
        <f t="shared" si="0"/>
        <v>261.89999999999998</v>
      </c>
      <c r="F9" s="20">
        <f t="shared" si="1"/>
        <v>256.5</v>
      </c>
      <c r="G9" s="19"/>
      <c r="H9" s="27" t="s">
        <v>93</v>
      </c>
    </row>
    <row r="11" spans="1:8" ht="17" x14ac:dyDescent="0.2">
      <c r="B11" s="12" t="s">
        <v>241</v>
      </c>
      <c r="C11" s="32" t="s">
        <v>240</v>
      </c>
      <c r="D11" s="32"/>
    </row>
    <row r="12" spans="1:8" ht="17" x14ac:dyDescent="0.2">
      <c r="B12" s="12" t="s">
        <v>242</v>
      </c>
      <c r="C12" s="33" t="s">
        <v>237</v>
      </c>
      <c r="D12" s="33"/>
    </row>
    <row r="13" spans="1:8" ht="17" x14ac:dyDescent="0.2">
      <c r="B13" s="12" t="s">
        <v>243</v>
      </c>
      <c r="C13" s="33" t="s">
        <v>238</v>
      </c>
      <c r="D13" s="33"/>
    </row>
    <row r="14" spans="1:8" ht="17" x14ac:dyDescent="0.2">
      <c r="B14" s="12" t="s">
        <v>244</v>
      </c>
      <c r="C14" s="33" t="s">
        <v>239</v>
      </c>
      <c r="D14" s="33"/>
    </row>
  </sheetData>
  <mergeCells count="5">
    <mergeCell ref="A1:G1"/>
    <mergeCell ref="C11:D11"/>
    <mergeCell ref="C12:D12"/>
    <mergeCell ref="C13:D13"/>
    <mergeCell ref="C14:D14"/>
  </mergeCells>
  <hyperlinks>
    <hyperlink ref="H1" r:id="rId1" xr:uid="{7DE01B46-4E71-9042-83D2-06745D9278FF}"/>
    <hyperlink ref="H3" r:id="rId2" xr:uid="{C5E7D488-1055-224A-8C58-A42D36457857}"/>
    <hyperlink ref="H4" r:id="rId3" xr:uid="{85B1CA71-AF69-3841-9B62-B18DB4B58E13}"/>
    <hyperlink ref="H5" r:id="rId4" xr:uid="{2B683042-3EE9-BB4A-8372-FBCB27D5B24C}"/>
    <hyperlink ref="H6" r:id="rId5" xr:uid="{767BE20F-26BB-7740-844D-F568310F4C37}"/>
    <hyperlink ref="H7" r:id="rId6" xr:uid="{DD3FA1AF-BA3F-8C48-99CB-69BA07D16989}"/>
    <hyperlink ref="H8" r:id="rId7" xr:uid="{706E3F80-D9CA-8E4E-BC33-F9FEE4697C9D}"/>
    <hyperlink ref="H9" r:id="rId8" xr:uid="{4DD4AC5E-55D4-A541-872E-F47AA6E952C8}"/>
    <hyperlink ref="C11" r:id="rId9" xr:uid="{A9E662F0-C663-EC46-A119-8AB9E533B3D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05D-68E6-7B4B-9AC8-48280B977758}">
  <dimension ref="A1:H15"/>
  <sheetViews>
    <sheetView workbookViewId="0">
      <selection activeCell="C15" sqref="C12:D15"/>
    </sheetView>
  </sheetViews>
  <sheetFormatPr baseColWidth="10" defaultRowHeight="16" x14ac:dyDescent="0.2"/>
  <cols>
    <col min="1" max="1" width="4.6640625" style="9" customWidth="1"/>
    <col min="2" max="2" width="53.1640625" style="9" customWidth="1"/>
    <col min="3" max="3" width="14.6640625" style="9" customWidth="1"/>
    <col min="4" max="4" width="13.5" style="10" customWidth="1"/>
    <col min="5" max="5" width="14" style="10" customWidth="1"/>
    <col min="6" max="6" width="15" style="10" customWidth="1"/>
    <col min="7" max="7" width="20.6640625" style="9" customWidth="1"/>
    <col min="8" max="8" width="26.6640625" style="9" customWidth="1"/>
    <col min="9" max="16384" width="10.83203125" style="9"/>
  </cols>
  <sheetData>
    <row r="1" spans="1:8" s="11" customFormat="1" ht="19" x14ac:dyDescent="0.2">
      <c r="A1" s="24" t="s">
        <v>210</v>
      </c>
      <c r="B1" s="24"/>
      <c r="C1" s="24"/>
      <c r="D1" s="24"/>
      <c r="E1" s="24"/>
      <c r="F1" s="24"/>
      <c r="G1" s="24"/>
      <c r="H1" s="25" t="s">
        <v>211</v>
      </c>
    </row>
    <row r="2" spans="1:8" s="2" customFormat="1" ht="34" x14ac:dyDescent="0.2">
      <c r="A2" s="28" t="s">
        <v>0</v>
      </c>
      <c r="B2" s="28" t="s">
        <v>1</v>
      </c>
      <c r="C2" s="16" t="s">
        <v>106</v>
      </c>
      <c r="D2" s="29" t="s">
        <v>102</v>
      </c>
      <c r="E2" s="30" t="s">
        <v>105</v>
      </c>
      <c r="F2" s="30" t="s">
        <v>104</v>
      </c>
      <c r="G2" s="28" t="s">
        <v>103</v>
      </c>
      <c r="H2" s="28" t="s">
        <v>2</v>
      </c>
    </row>
    <row r="3" spans="1:8" x14ac:dyDescent="0.2">
      <c r="A3" s="19">
        <v>1</v>
      </c>
      <c r="B3" s="19" t="s">
        <v>167</v>
      </c>
      <c r="C3" s="31">
        <v>0.25</v>
      </c>
      <c r="D3" s="26">
        <v>230</v>
      </c>
      <c r="E3" s="20">
        <f>D3-(D3*0.03)</f>
        <v>223.1</v>
      </c>
      <c r="F3" s="20">
        <f>D3-(D3*0.05)</f>
        <v>218.5</v>
      </c>
      <c r="G3" s="19"/>
      <c r="H3" s="27" t="s">
        <v>94</v>
      </c>
    </row>
    <row r="4" spans="1:8" x14ac:dyDescent="0.2">
      <c r="A4" s="19">
        <v>2</v>
      </c>
      <c r="B4" s="19" t="s">
        <v>168</v>
      </c>
      <c r="C4" s="31">
        <v>0.25</v>
      </c>
      <c r="D4" s="26">
        <v>300</v>
      </c>
      <c r="E4" s="20">
        <f t="shared" ref="E4:E10" si="0">D4-(D4*0.03)</f>
        <v>291</v>
      </c>
      <c r="F4" s="20">
        <f t="shared" ref="F4:F10" si="1">D4-(D4*0.05)</f>
        <v>285</v>
      </c>
      <c r="G4" s="19"/>
      <c r="H4" s="27" t="s">
        <v>95</v>
      </c>
    </row>
    <row r="5" spans="1:8" x14ac:dyDescent="0.2">
      <c r="A5" s="19">
        <v>3</v>
      </c>
      <c r="B5" s="19" t="s">
        <v>169</v>
      </c>
      <c r="C5" s="31">
        <v>1</v>
      </c>
      <c r="D5" s="26">
        <v>3200</v>
      </c>
      <c r="E5" s="20">
        <f t="shared" si="0"/>
        <v>3104</v>
      </c>
      <c r="F5" s="20">
        <f t="shared" si="1"/>
        <v>3040</v>
      </c>
      <c r="G5" s="19"/>
      <c r="H5" s="27" t="s">
        <v>96</v>
      </c>
    </row>
    <row r="6" spans="1:8" x14ac:dyDescent="0.2">
      <c r="A6" s="19">
        <v>4</v>
      </c>
      <c r="B6" s="19" t="s">
        <v>170</v>
      </c>
      <c r="C6" s="31">
        <v>1</v>
      </c>
      <c r="D6" s="26">
        <v>3200</v>
      </c>
      <c r="E6" s="20">
        <f t="shared" si="0"/>
        <v>3104</v>
      </c>
      <c r="F6" s="20">
        <f t="shared" si="1"/>
        <v>3040</v>
      </c>
      <c r="G6" s="19"/>
      <c r="H6" s="27" t="s">
        <v>97</v>
      </c>
    </row>
    <row r="7" spans="1:8" ht="17" customHeight="1" x14ac:dyDescent="0.2">
      <c r="A7" s="19">
        <v>5</v>
      </c>
      <c r="B7" s="19" t="s">
        <v>171</v>
      </c>
      <c r="C7" s="31">
        <v>1</v>
      </c>
      <c r="D7" s="26">
        <v>1780</v>
      </c>
      <c r="E7" s="20">
        <f t="shared" si="0"/>
        <v>1726.6</v>
      </c>
      <c r="F7" s="20">
        <f t="shared" si="1"/>
        <v>1691</v>
      </c>
      <c r="G7" s="19"/>
      <c r="H7" s="27" t="s">
        <v>98</v>
      </c>
    </row>
    <row r="8" spans="1:8" x14ac:dyDescent="0.2">
      <c r="A8" s="19">
        <v>6</v>
      </c>
      <c r="B8" s="19" t="s">
        <v>172</v>
      </c>
      <c r="C8" s="31">
        <v>1</v>
      </c>
      <c r="D8" s="26">
        <v>3100</v>
      </c>
      <c r="E8" s="20">
        <f t="shared" si="0"/>
        <v>3007</v>
      </c>
      <c r="F8" s="20">
        <f t="shared" si="1"/>
        <v>2945</v>
      </c>
      <c r="G8" s="19"/>
      <c r="H8" s="27" t="s">
        <v>99</v>
      </c>
    </row>
    <row r="9" spans="1:8" x14ac:dyDescent="0.2">
      <c r="A9" s="19">
        <v>7</v>
      </c>
      <c r="B9" s="19" t="s">
        <v>173</v>
      </c>
      <c r="C9" s="31">
        <v>1</v>
      </c>
      <c r="D9" s="26">
        <v>3100</v>
      </c>
      <c r="E9" s="20">
        <f t="shared" si="0"/>
        <v>3007</v>
      </c>
      <c r="F9" s="20">
        <f t="shared" si="1"/>
        <v>2945</v>
      </c>
      <c r="G9" s="19"/>
      <c r="H9" s="27" t="s">
        <v>100</v>
      </c>
    </row>
    <row r="10" spans="1:8" x14ac:dyDescent="0.2">
      <c r="A10" s="19">
        <v>10</v>
      </c>
      <c r="B10" s="19" t="s">
        <v>174</v>
      </c>
      <c r="C10" s="31">
        <v>0.5</v>
      </c>
      <c r="D10" s="26">
        <v>410</v>
      </c>
      <c r="E10" s="20">
        <f t="shared" si="0"/>
        <v>397.7</v>
      </c>
      <c r="F10" s="20">
        <f t="shared" si="1"/>
        <v>389.5</v>
      </c>
      <c r="G10" s="19"/>
      <c r="H10" s="27" t="s">
        <v>101</v>
      </c>
    </row>
    <row r="12" spans="1:8" ht="17" x14ac:dyDescent="0.2">
      <c r="B12" s="12" t="s">
        <v>241</v>
      </c>
      <c r="C12" s="32" t="s">
        <v>240</v>
      </c>
      <c r="D12" s="32"/>
    </row>
    <row r="13" spans="1:8" ht="17" x14ac:dyDescent="0.2">
      <c r="B13" s="12" t="s">
        <v>242</v>
      </c>
      <c r="C13" s="33" t="s">
        <v>237</v>
      </c>
      <c r="D13" s="33"/>
    </row>
    <row r="14" spans="1:8" ht="17" x14ac:dyDescent="0.2">
      <c r="B14" s="12" t="s">
        <v>243</v>
      </c>
      <c r="C14" s="33" t="s">
        <v>238</v>
      </c>
      <c r="D14" s="33"/>
    </row>
    <row r="15" spans="1:8" ht="17" x14ac:dyDescent="0.2">
      <c r="B15" s="12" t="s">
        <v>244</v>
      </c>
      <c r="C15" s="33" t="s">
        <v>239</v>
      </c>
      <c r="D15" s="33"/>
    </row>
  </sheetData>
  <mergeCells count="5">
    <mergeCell ref="A1:G1"/>
    <mergeCell ref="C12:D12"/>
    <mergeCell ref="C13:D13"/>
    <mergeCell ref="C14:D14"/>
    <mergeCell ref="C15:D15"/>
  </mergeCells>
  <hyperlinks>
    <hyperlink ref="H1" r:id="rId1" xr:uid="{817AD9D5-EA18-C34F-A513-DDD8225A38D4}"/>
    <hyperlink ref="H3" r:id="rId2" xr:uid="{2D7D225A-5B08-EE40-A852-38261E5B6332}"/>
    <hyperlink ref="H4" r:id="rId3" xr:uid="{61515BC7-8335-7C41-9CE7-E5BCFFA25F0D}"/>
    <hyperlink ref="H5" r:id="rId4" xr:uid="{6E1E8A5A-4CF7-1B4D-9D34-BBC8F1E7A176}"/>
    <hyperlink ref="H6" r:id="rId5" xr:uid="{BE2A6D24-F2C2-364A-A823-4BFDD389F0F7}"/>
    <hyperlink ref="H7" r:id="rId6" xr:uid="{61568240-25B5-0D46-888A-BF417574C447}"/>
    <hyperlink ref="H8" r:id="rId7" xr:uid="{4A8D2C6F-1C26-364B-9A0B-4CFAECC68803}"/>
    <hyperlink ref="H9" r:id="rId8" xr:uid="{CB360D60-F2D8-4846-A77D-CDF630FDA0D1}"/>
    <hyperlink ref="H10" r:id="rId9" xr:uid="{3DDBCE44-A7CA-F346-B27B-FA98288633BC}"/>
    <hyperlink ref="C12" r:id="rId10" xr:uid="{ACDB0C81-CF49-5D49-93B3-39C60A85EA0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15A8-11F9-A348-B402-9B0D778B07C6}">
  <dimension ref="A1:H30"/>
  <sheetViews>
    <sheetView tabSelected="1" workbookViewId="0">
      <selection activeCell="D46" sqref="D46"/>
    </sheetView>
  </sheetViews>
  <sheetFormatPr baseColWidth="10" defaultRowHeight="16" x14ac:dyDescent="0.2"/>
  <cols>
    <col min="1" max="1" width="3.83203125" style="9" customWidth="1"/>
    <col min="2" max="2" width="57.1640625" style="9" customWidth="1"/>
    <col min="3" max="3" width="12.6640625" style="9" customWidth="1"/>
    <col min="4" max="4" width="13.33203125" style="10" customWidth="1"/>
    <col min="5" max="5" width="13.83203125" style="10" customWidth="1"/>
    <col min="6" max="6" width="14.6640625" style="10" customWidth="1"/>
    <col min="7" max="7" width="27.83203125" style="9" customWidth="1"/>
    <col min="8" max="8" width="28.5" style="9" customWidth="1"/>
    <col min="9" max="16384" width="10.83203125" style="9"/>
  </cols>
  <sheetData>
    <row r="1" spans="1:8" s="11" customFormat="1" ht="19" x14ac:dyDescent="0.2">
      <c r="A1" s="24" t="s">
        <v>212</v>
      </c>
      <c r="B1" s="24"/>
      <c r="C1" s="24"/>
      <c r="D1" s="24"/>
      <c r="E1" s="24"/>
      <c r="F1" s="24"/>
      <c r="G1" s="24"/>
      <c r="H1" s="25" t="s">
        <v>213</v>
      </c>
    </row>
    <row r="2" spans="1:8" s="2" customFormat="1" ht="51" x14ac:dyDescent="0.2">
      <c r="A2" s="28" t="s">
        <v>0</v>
      </c>
      <c r="B2" s="28" t="s">
        <v>1</v>
      </c>
      <c r="C2" s="16" t="s">
        <v>106</v>
      </c>
      <c r="D2" s="29" t="s">
        <v>102</v>
      </c>
      <c r="E2" s="30" t="s">
        <v>105</v>
      </c>
      <c r="F2" s="30" t="s">
        <v>104</v>
      </c>
      <c r="G2" s="28" t="s">
        <v>103</v>
      </c>
      <c r="H2" s="28" t="s">
        <v>2</v>
      </c>
    </row>
    <row r="3" spans="1:8" x14ac:dyDescent="0.2">
      <c r="A3" s="19">
        <v>1</v>
      </c>
      <c r="B3" s="19" t="s">
        <v>175</v>
      </c>
      <c r="C3" s="19">
        <v>1</v>
      </c>
      <c r="D3" s="26">
        <v>380</v>
      </c>
      <c r="E3" s="20">
        <f>D3-(D3*0.05)</f>
        <v>361</v>
      </c>
      <c r="F3" s="20">
        <f>D3-(D3*0.08)</f>
        <v>349.6</v>
      </c>
      <c r="G3" s="19"/>
      <c r="H3" s="27" t="s">
        <v>21</v>
      </c>
    </row>
    <row r="4" spans="1:8" x14ac:dyDescent="0.2">
      <c r="A4" s="19">
        <v>2</v>
      </c>
      <c r="B4" s="19" t="s">
        <v>176</v>
      </c>
      <c r="C4" s="19">
        <v>0.45</v>
      </c>
      <c r="D4" s="26">
        <v>390</v>
      </c>
      <c r="E4" s="20">
        <f t="shared" ref="E4:E25" si="0">D4-(D4*0.05)</f>
        <v>370.5</v>
      </c>
      <c r="F4" s="20">
        <f t="shared" ref="F4:F25" si="1">D4-(D4*0.08)</f>
        <v>358.8</v>
      </c>
      <c r="G4" s="19"/>
      <c r="H4" s="27" t="s">
        <v>22</v>
      </c>
    </row>
    <row r="5" spans="1:8" x14ac:dyDescent="0.2">
      <c r="A5" s="19">
        <v>3</v>
      </c>
      <c r="B5" s="19" t="s">
        <v>177</v>
      </c>
      <c r="C5" s="19">
        <v>0.15</v>
      </c>
      <c r="D5" s="26">
        <v>390</v>
      </c>
      <c r="E5" s="20">
        <f t="shared" si="0"/>
        <v>370.5</v>
      </c>
      <c r="F5" s="20">
        <f t="shared" si="1"/>
        <v>358.8</v>
      </c>
      <c r="G5" s="19"/>
      <c r="H5" s="27" t="s">
        <v>23</v>
      </c>
    </row>
    <row r="6" spans="1:8" x14ac:dyDescent="0.2">
      <c r="A6" s="19">
        <v>4</v>
      </c>
      <c r="B6" s="19" t="s">
        <v>178</v>
      </c>
      <c r="C6" s="19">
        <v>0.45</v>
      </c>
      <c r="D6" s="26">
        <v>280</v>
      </c>
      <c r="E6" s="20">
        <f t="shared" si="0"/>
        <v>266</v>
      </c>
      <c r="F6" s="20">
        <f t="shared" si="1"/>
        <v>257.60000000000002</v>
      </c>
      <c r="G6" s="19"/>
      <c r="H6" s="27" t="s">
        <v>24</v>
      </c>
    </row>
    <row r="7" spans="1:8" x14ac:dyDescent="0.2">
      <c r="A7" s="19">
        <v>5</v>
      </c>
      <c r="B7" s="19" t="s">
        <v>179</v>
      </c>
      <c r="C7" s="19">
        <v>0.45</v>
      </c>
      <c r="D7" s="26">
        <v>340</v>
      </c>
      <c r="E7" s="20">
        <f t="shared" si="0"/>
        <v>323</v>
      </c>
      <c r="F7" s="20">
        <f t="shared" si="1"/>
        <v>312.8</v>
      </c>
      <c r="G7" s="19"/>
      <c r="H7" s="27" t="s">
        <v>25</v>
      </c>
    </row>
    <row r="8" spans="1:8" x14ac:dyDescent="0.2">
      <c r="A8" s="19">
        <v>6</v>
      </c>
      <c r="B8" s="19" t="s">
        <v>180</v>
      </c>
      <c r="C8" s="19">
        <v>0.45</v>
      </c>
      <c r="D8" s="26">
        <v>280</v>
      </c>
      <c r="E8" s="20">
        <f t="shared" si="0"/>
        <v>266</v>
      </c>
      <c r="F8" s="20">
        <f t="shared" si="1"/>
        <v>257.60000000000002</v>
      </c>
      <c r="G8" s="19"/>
      <c r="H8" s="27" t="s">
        <v>26</v>
      </c>
    </row>
    <row r="9" spans="1:8" x14ac:dyDescent="0.2">
      <c r="A9" s="19">
        <v>7</v>
      </c>
      <c r="B9" s="19" t="s">
        <v>181</v>
      </c>
      <c r="C9" s="19">
        <v>0.45</v>
      </c>
      <c r="D9" s="26">
        <v>270</v>
      </c>
      <c r="E9" s="20">
        <f t="shared" si="0"/>
        <v>256.5</v>
      </c>
      <c r="F9" s="20">
        <f t="shared" si="1"/>
        <v>248.4</v>
      </c>
      <c r="G9" s="19"/>
      <c r="H9" s="27" t="s">
        <v>27</v>
      </c>
    </row>
    <row r="10" spans="1:8" x14ac:dyDescent="0.2">
      <c r="A10" s="19">
        <v>8</v>
      </c>
      <c r="B10" s="19" t="s">
        <v>182</v>
      </c>
      <c r="C10" s="19">
        <v>0.45</v>
      </c>
      <c r="D10" s="26">
        <v>330</v>
      </c>
      <c r="E10" s="20">
        <f t="shared" si="0"/>
        <v>313.5</v>
      </c>
      <c r="F10" s="20">
        <f t="shared" si="1"/>
        <v>303.60000000000002</v>
      </c>
      <c r="G10" s="19"/>
      <c r="H10" s="27" t="s">
        <v>28</v>
      </c>
    </row>
    <row r="11" spans="1:8" x14ac:dyDescent="0.2">
      <c r="A11" s="19">
        <v>9</v>
      </c>
      <c r="B11" s="19" t="s">
        <v>183</v>
      </c>
      <c r="C11" s="19">
        <v>0.45</v>
      </c>
      <c r="D11" s="26">
        <v>340</v>
      </c>
      <c r="E11" s="20">
        <f t="shared" si="0"/>
        <v>323</v>
      </c>
      <c r="F11" s="20">
        <f t="shared" si="1"/>
        <v>312.8</v>
      </c>
      <c r="G11" s="19"/>
      <c r="H11" s="27" t="s">
        <v>29</v>
      </c>
    </row>
    <row r="12" spans="1:8" x14ac:dyDescent="0.2">
      <c r="A12" s="19">
        <v>10</v>
      </c>
      <c r="B12" s="19" t="s">
        <v>184</v>
      </c>
      <c r="C12" s="19">
        <v>0.45</v>
      </c>
      <c r="D12" s="26">
        <v>280</v>
      </c>
      <c r="E12" s="20">
        <f t="shared" si="0"/>
        <v>266</v>
      </c>
      <c r="F12" s="20">
        <f t="shared" si="1"/>
        <v>257.60000000000002</v>
      </c>
      <c r="G12" s="19"/>
      <c r="H12" s="27" t="s">
        <v>30</v>
      </c>
    </row>
    <row r="13" spans="1:8" x14ac:dyDescent="0.2">
      <c r="A13" s="19">
        <v>11</v>
      </c>
      <c r="B13" s="19" t="s">
        <v>185</v>
      </c>
      <c r="C13" s="19">
        <v>1</v>
      </c>
      <c r="D13" s="26">
        <v>460</v>
      </c>
      <c r="E13" s="20">
        <f t="shared" si="0"/>
        <v>437</v>
      </c>
      <c r="F13" s="20">
        <f t="shared" si="1"/>
        <v>423.2</v>
      </c>
      <c r="G13" s="19"/>
      <c r="H13" s="27" t="s">
        <v>31</v>
      </c>
    </row>
    <row r="14" spans="1:8" x14ac:dyDescent="0.2">
      <c r="A14" s="19">
        <v>12</v>
      </c>
      <c r="B14" s="19" t="s">
        <v>186</v>
      </c>
      <c r="C14" s="19">
        <v>0.3</v>
      </c>
      <c r="D14" s="26">
        <v>260</v>
      </c>
      <c r="E14" s="20">
        <f t="shared" si="0"/>
        <v>247</v>
      </c>
      <c r="F14" s="20">
        <f t="shared" si="1"/>
        <v>239.2</v>
      </c>
      <c r="G14" s="19"/>
      <c r="H14" s="27" t="s">
        <v>32</v>
      </c>
    </row>
    <row r="15" spans="1:8" x14ac:dyDescent="0.2">
      <c r="A15" s="19">
        <v>13</v>
      </c>
      <c r="B15" s="19" t="s">
        <v>187</v>
      </c>
      <c r="C15" s="19">
        <v>0.5</v>
      </c>
      <c r="D15" s="26">
        <v>280</v>
      </c>
      <c r="E15" s="20">
        <f t="shared" si="0"/>
        <v>266</v>
      </c>
      <c r="F15" s="20">
        <f t="shared" si="1"/>
        <v>257.60000000000002</v>
      </c>
      <c r="G15" s="19"/>
      <c r="H15" s="27" t="s">
        <v>33</v>
      </c>
    </row>
    <row r="16" spans="1:8" x14ac:dyDescent="0.2">
      <c r="A16" s="19">
        <v>14</v>
      </c>
      <c r="B16" s="19" t="s">
        <v>188</v>
      </c>
      <c r="C16" s="19">
        <v>1.5</v>
      </c>
      <c r="D16" s="26">
        <v>320</v>
      </c>
      <c r="E16" s="20">
        <f t="shared" si="0"/>
        <v>304</v>
      </c>
      <c r="F16" s="20">
        <f t="shared" si="1"/>
        <v>294.39999999999998</v>
      </c>
      <c r="G16" s="19"/>
      <c r="H16" s="27" t="s">
        <v>34</v>
      </c>
    </row>
    <row r="17" spans="1:8" x14ac:dyDescent="0.2">
      <c r="A17" s="19">
        <v>15</v>
      </c>
      <c r="B17" s="19" t="s">
        <v>189</v>
      </c>
      <c r="C17" s="19" t="s">
        <v>199</v>
      </c>
      <c r="D17" s="26">
        <v>530</v>
      </c>
      <c r="E17" s="20">
        <f t="shared" si="0"/>
        <v>503.5</v>
      </c>
      <c r="F17" s="20">
        <f t="shared" si="1"/>
        <v>487.6</v>
      </c>
      <c r="G17" s="19" t="s">
        <v>190</v>
      </c>
      <c r="H17" s="27" t="s">
        <v>35</v>
      </c>
    </row>
    <row r="18" spans="1:8" x14ac:dyDescent="0.2">
      <c r="A18" s="19">
        <v>16</v>
      </c>
      <c r="B18" s="19" t="s">
        <v>191</v>
      </c>
      <c r="C18" s="19">
        <v>0.3</v>
      </c>
      <c r="D18" s="26">
        <v>320</v>
      </c>
      <c r="E18" s="20">
        <f t="shared" si="0"/>
        <v>304</v>
      </c>
      <c r="F18" s="20">
        <f t="shared" si="1"/>
        <v>294.39999999999998</v>
      </c>
      <c r="G18" s="19"/>
      <c r="H18" s="27" t="s">
        <v>36</v>
      </c>
    </row>
    <row r="19" spans="1:8" x14ac:dyDescent="0.2">
      <c r="A19" s="19">
        <v>17</v>
      </c>
      <c r="B19" s="19" t="s">
        <v>192</v>
      </c>
      <c r="C19" s="19">
        <v>0.3</v>
      </c>
      <c r="D19" s="26">
        <v>250</v>
      </c>
      <c r="E19" s="20">
        <f t="shared" si="0"/>
        <v>237.5</v>
      </c>
      <c r="F19" s="20">
        <f t="shared" si="1"/>
        <v>230</v>
      </c>
      <c r="G19" s="19"/>
      <c r="H19" s="27" t="s">
        <v>37</v>
      </c>
    </row>
    <row r="20" spans="1:8" x14ac:dyDescent="0.2">
      <c r="A20" s="19">
        <v>18</v>
      </c>
      <c r="B20" s="19" t="s">
        <v>193</v>
      </c>
      <c r="C20" s="19">
        <v>0.3</v>
      </c>
      <c r="D20" s="26">
        <v>240</v>
      </c>
      <c r="E20" s="20">
        <f t="shared" si="0"/>
        <v>228</v>
      </c>
      <c r="F20" s="20">
        <f t="shared" si="1"/>
        <v>220.8</v>
      </c>
      <c r="G20" s="19"/>
      <c r="H20" s="27" t="s">
        <v>38</v>
      </c>
    </row>
    <row r="21" spans="1:8" x14ac:dyDescent="0.2">
      <c r="A21" s="19">
        <v>19</v>
      </c>
      <c r="B21" s="19" t="s">
        <v>194</v>
      </c>
      <c r="C21" s="19">
        <v>0.3</v>
      </c>
      <c r="D21" s="26">
        <v>240</v>
      </c>
      <c r="E21" s="20">
        <f t="shared" si="0"/>
        <v>228</v>
      </c>
      <c r="F21" s="20">
        <f t="shared" si="1"/>
        <v>220.8</v>
      </c>
      <c r="G21" s="19"/>
      <c r="H21" s="27" t="s">
        <v>39</v>
      </c>
    </row>
    <row r="22" spans="1:8" x14ac:dyDescent="0.2">
      <c r="A22" s="19">
        <v>20</v>
      </c>
      <c r="B22" s="19" t="s">
        <v>195</v>
      </c>
      <c r="C22" s="19">
        <v>0.3</v>
      </c>
      <c r="D22" s="26">
        <v>240</v>
      </c>
      <c r="E22" s="20">
        <f t="shared" si="0"/>
        <v>228</v>
      </c>
      <c r="F22" s="20">
        <f t="shared" si="1"/>
        <v>220.8</v>
      </c>
      <c r="G22" s="19"/>
      <c r="H22" s="27" t="s">
        <v>40</v>
      </c>
    </row>
    <row r="23" spans="1:8" x14ac:dyDescent="0.2">
      <c r="A23" s="19">
        <v>21</v>
      </c>
      <c r="B23" s="19" t="s">
        <v>196</v>
      </c>
      <c r="C23" s="19">
        <v>0.3</v>
      </c>
      <c r="D23" s="26">
        <v>260</v>
      </c>
      <c r="E23" s="20">
        <f t="shared" si="0"/>
        <v>247</v>
      </c>
      <c r="F23" s="20">
        <f t="shared" si="1"/>
        <v>239.2</v>
      </c>
      <c r="G23" s="19"/>
      <c r="H23" s="27" t="s">
        <v>41</v>
      </c>
    </row>
    <row r="24" spans="1:8" x14ac:dyDescent="0.2">
      <c r="A24" s="19">
        <v>22</v>
      </c>
      <c r="B24" s="19" t="s">
        <v>197</v>
      </c>
      <c r="C24" s="19">
        <v>1</v>
      </c>
      <c r="D24" s="26">
        <v>450</v>
      </c>
      <c r="E24" s="20">
        <f t="shared" si="0"/>
        <v>427.5</v>
      </c>
      <c r="F24" s="20">
        <f t="shared" si="1"/>
        <v>414</v>
      </c>
      <c r="G24" s="19"/>
      <c r="H24" s="27" t="s">
        <v>42</v>
      </c>
    </row>
    <row r="25" spans="1:8" x14ac:dyDescent="0.2">
      <c r="A25" s="19">
        <v>23</v>
      </c>
      <c r="B25" s="19" t="s">
        <v>198</v>
      </c>
      <c r="C25" s="19">
        <v>1</v>
      </c>
      <c r="D25" s="26">
        <v>415</v>
      </c>
      <c r="E25" s="20">
        <f t="shared" si="0"/>
        <v>394.25</v>
      </c>
      <c r="F25" s="20">
        <f t="shared" si="1"/>
        <v>381.8</v>
      </c>
      <c r="G25" s="19"/>
      <c r="H25" s="27" t="s">
        <v>43</v>
      </c>
    </row>
    <row r="27" spans="1:8" ht="17" x14ac:dyDescent="0.2">
      <c r="B27" s="12" t="s">
        <v>241</v>
      </c>
      <c r="C27" s="32" t="s">
        <v>240</v>
      </c>
      <c r="D27" s="32"/>
    </row>
    <row r="28" spans="1:8" ht="17" x14ac:dyDescent="0.2">
      <c r="B28" s="12" t="s">
        <v>242</v>
      </c>
      <c r="C28" s="33" t="s">
        <v>237</v>
      </c>
      <c r="D28" s="33"/>
    </row>
    <row r="29" spans="1:8" ht="17" x14ac:dyDescent="0.2">
      <c r="B29" s="12" t="s">
        <v>243</v>
      </c>
      <c r="C29" s="33" t="s">
        <v>238</v>
      </c>
      <c r="D29" s="33"/>
    </row>
    <row r="30" spans="1:8" ht="17" x14ac:dyDescent="0.2">
      <c r="B30" s="12" t="s">
        <v>244</v>
      </c>
      <c r="C30" s="33" t="s">
        <v>239</v>
      </c>
      <c r="D30" s="33"/>
    </row>
  </sheetData>
  <mergeCells count="5">
    <mergeCell ref="A1:G1"/>
    <mergeCell ref="C27:D27"/>
    <mergeCell ref="C28:D28"/>
    <mergeCell ref="C29:D29"/>
    <mergeCell ref="C30:D30"/>
  </mergeCells>
  <hyperlinks>
    <hyperlink ref="H3" r:id="rId1" display="https://5fish.ru/item/122.html (x2)" xr:uid="{53216315-D087-B24A-8DDD-90718FF90A95}"/>
    <hyperlink ref="H1" r:id="rId2" xr:uid="{EDB7A0E2-3B15-1744-9FB8-3F7BBF964570}"/>
    <hyperlink ref="H4" r:id="rId3" xr:uid="{3464D552-0E19-2A47-BBC6-60EFBCCFB185}"/>
    <hyperlink ref="H5" r:id="rId4" xr:uid="{DBDC6EB2-5A53-0D4C-8FA3-4EB7F2B46C53}"/>
    <hyperlink ref="H6" r:id="rId5" xr:uid="{2F64FBF7-02E2-DE45-8E6D-E63677B4431B}"/>
    <hyperlink ref="H7" r:id="rId6" xr:uid="{42E173FE-F040-6643-A5D8-8C20F6060713}"/>
    <hyperlink ref="H8" r:id="rId7" xr:uid="{1FA9E46F-3841-6640-B417-67C9FEFDC978}"/>
    <hyperlink ref="H9" r:id="rId8" xr:uid="{76EA78A1-2716-9C46-B24D-A40AB7A3C378}"/>
    <hyperlink ref="H10" r:id="rId9" xr:uid="{C759D108-DE3A-A644-B220-AC1CA1ED4463}"/>
    <hyperlink ref="H11" r:id="rId10" xr:uid="{49DF7141-6248-8648-8B20-2768DB2E6418}"/>
    <hyperlink ref="H12" r:id="rId11" xr:uid="{3D681E64-C11C-F448-99FC-F46A322BB8F5}"/>
    <hyperlink ref="H13" r:id="rId12" xr:uid="{2D3C3540-1C1C-3445-B7A5-3A7563D3F120}"/>
    <hyperlink ref="H14" r:id="rId13" xr:uid="{E3DAC926-5FFB-CB4C-AF48-B776E54B83A7}"/>
    <hyperlink ref="H15" r:id="rId14" xr:uid="{53C69060-4C34-644D-B851-107C4194035D}"/>
    <hyperlink ref="H16" r:id="rId15" xr:uid="{0785FA11-0753-224B-B68A-41384289673B}"/>
    <hyperlink ref="H17" r:id="rId16" xr:uid="{EC20B11B-7E6C-7D44-8469-AD432F9A5249}"/>
    <hyperlink ref="H18" r:id="rId17" xr:uid="{8EF14732-A3D8-3540-882D-DA168DA2F8D1}"/>
    <hyperlink ref="H19" r:id="rId18" xr:uid="{51414571-2104-5E47-94F9-2CC82EEEA9FE}"/>
    <hyperlink ref="H20" r:id="rId19" xr:uid="{F08987AF-C7F7-2B4F-873A-8174A1BD8F41}"/>
    <hyperlink ref="H21" r:id="rId20" xr:uid="{C34524EC-F1BE-9441-B0F4-F87B766B8B7B}"/>
    <hyperlink ref="H22" r:id="rId21" xr:uid="{31D35D0A-EEE1-0C46-AB8D-675835180E4D}"/>
    <hyperlink ref="H23" r:id="rId22" xr:uid="{D7F02D68-A8DF-ED4B-9A31-65FE9EB0A694}"/>
    <hyperlink ref="H24" r:id="rId23" xr:uid="{58D3B5C1-86CF-8A45-9895-DDF110B072AF}"/>
    <hyperlink ref="H25" r:id="rId24" xr:uid="{7534B618-55B1-3448-923B-09834B737FE3}"/>
    <hyperlink ref="C27" r:id="rId25" xr:uid="{43E0508C-C262-7F46-B037-9ECCAAC064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Рыба</vt:lpstr>
      <vt:lpstr>Филе</vt:lpstr>
      <vt:lpstr>Стейки</vt:lpstr>
      <vt:lpstr>Морепродукты</vt:lpstr>
      <vt:lpstr>Икра</vt:lpstr>
      <vt:lpstr>Консервы</vt:lpstr>
      <vt:lpstr>Готовая продукция</vt:lpstr>
      <vt:lpstr>Полуфабрикаты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2022-05-25T12:16:13Z</dcterms:created>
  <dcterms:modified xsi:type="dcterms:W3CDTF">2022-05-25T20:48:53Z</dcterms:modified>
</cp:coreProperties>
</file>